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1905" windowWidth="13905" windowHeight="11685" activeTab="0"/>
  </bookViews>
  <sheets>
    <sheet name="電動フォークリフト運行データ等報告書" sheetId="1" r:id="rId1"/>
    <sheet name="記入見本" sheetId="2" r:id="rId2"/>
  </sheets>
  <definedNames>
    <definedName name="_xlnm.Print_Area" localSheetId="1">'記入見本'!$C$2:$U$37</definedName>
    <definedName name="_xlnm.Print_Area" localSheetId="0">'電動フォークリフト運行データ等報告書'!$C$2:$U$37</definedName>
  </definedNames>
  <calcPr fullCalcOnLoad="1"/>
</workbook>
</file>

<file path=xl/sharedStrings.xml><?xml version="1.0" encoding="utf-8"?>
<sst xmlns="http://schemas.openxmlformats.org/spreadsheetml/2006/main" count="150" uniqueCount="82">
  <si>
    <t>会社名</t>
  </si>
  <si>
    <t>事業所名</t>
  </si>
  <si>
    <t>整理
番号</t>
  </si>
  <si>
    <t>最大荷重
(kg)</t>
  </si>
  <si>
    <t>車体番号</t>
  </si>
  <si>
    <t>担当者</t>
  </si>
  <si>
    <t>ＬＥＶＯ
番号</t>
  </si>
  <si>
    <t>ＬＥＶＯ運輸株式会社</t>
  </si>
  <si>
    <t>四谷営業所</t>
  </si>
  <si>
    <t>1月</t>
  </si>
  <si>
    <t>2月</t>
  </si>
  <si>
    <t>別紙１３</t>
  </si>
  <si>
    <t>データ項目</t>
  </si>
  <si>
    <t>面積(㎡)</t>
  </si>
  <si>
    <t>電力使用量</t>
  </si>
  <si>
    <t>燃料使用量</t>
  </si>
  <si>
    <t>(kWh)</t>
  </si>
  <si>
    <t>軽油</t>
  </si>
  <si>
    <t>ガソリン</t>
  </si>
  <si>
    <t>ＬＰＧ</t>
  </si>
  <si>
    <t>（ｋｇ）</t>
  </si>
  <si>
    <t>（Ｌ）</t>
  </si>
  <si>
    <t>（Ｌ）</t>
  </si>
  <si>
    <t>電力契約種別</t>
  </si>
  <si>
    <t>燃料種別</t>
  </si>
  <si>
    <t>車輌台数</t>
  </si>
  <si>
    <t>提出日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</si>
  <si>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</si>
  <si>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</si>
  <si>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</si>
  <si>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</si>
  <si>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</si>
  <si>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</si>
  <si>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</si>
  <si>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</si>
  <si>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</si>
  <si>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</si>
  <si>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kWh/h(燃費）</t>
  </si>
  <si>
    <t>（１）今回導入した電動フォークリフトの充電電力量と運転時間</t>
  </si>
  <si>
    <t>SF25-991234</t>
  </si>
  <si>
    <t>業務用</t>
  </si>
  <si>
    <t>TEL</t>
  </si>
  <si>
    <t>０３－３３５９－８５３５</t>
  </si>
  <si>
    <t>低圧電力A</t>
  </si>
  <si>
    <t>同上</t>
  </si>
  <si>
    <t>合　計　　　　</t>
  </si>
  <si>
    <t>導入日</t>
  </si>
  <si>
    <t>その他の
エンジン式フォークリフトの
台数と燃料使用量</t>
  </si>
  <si>
    <t>注1.整理番号は「導入報告書（別紙11）」に同じ。基本的に車輌が１台なら「１」。</t>
  </si>
  <si>
    <t>（２）同じ事業場（倉庫・事業所等）で稼働するその他エンジンフォークリフト全ての燃料使用量合計</t>
  </si>
  <si>
    <t>注2.電力使用量は、設置したフォークリフト毎の「積算電力量計」の実測値による。</t>
  </si>
  <si>
    <t>運転時間(h)</t>
  </si>
  <si>
    <t>使用電力(kWh)</t>
  </si>
  <si>
    <t>この色</t>
  </si>
  <si>
    <t>の部分を入力</t>
  </si>
  <si>
    <t>当該事業場
（倉庫・事業所等）
での電力使用量</t>
  </si>
  <si>
    <t>TEL</t>
  </si>
  <si>
    <t>ｈ</t>
  </si>
  <si>
    <t>ｋWh</t>
  </si>
  <si>
    <t>燃料使用量</t>
  </si>
  <si>
    <t>（Ｌ）</t>
  </si>
  <si>
    <t>ガソリン</t>
  </si>
  <si>
    <t>ＬＰＧ</t>
  </si>
  <si>
    <t>（ｋｇ）</t>
  </si>
  <si>
    <t>(kWh)</t>
  </si>
  <si>
    <t>(kWh)</t>
  </si>
  <si>
    <t>（３）当該事業場（倉庫・事業所等）の面積、電気使用量等</t>
  </si>
  <si>
    <t>電力使用量合計</t>
  </si>
  <si>
    <t>運転時間合計</t>
  </si>
  <si>
    <t>月</t>
  </si>
  <si>
    <t>平成24年度申込者対象　電動フォークリフト運行データ等報告書（実績報告書）</t>
  </si>
  <si>
    <t>平成24年度 申込者対象　電動フォークリフト運行データ等報告書（実績報告書）</t>
  </si>
  <si>
    <t>2418100**</t>
  </si>
  <si>
    <t>（この報告書は最初は１ヶ月、以降は３ヶ月毎に提出をお願いします）</t>
  </si>
  <si>
    <t>電動フォークリフト運行データ　【導入後最初は１ヶ月、以降は３ヶ月毎にメールで報告】</t>
  </si>
  <si>
    <t>　　　　 報告先：一般財団法人 環境優良車普及機構　環境機器普及部 宛　E-Mail:fork24@levo.or.jp</t>
  </si>
  <si>
    <t>1月</t>
  </si>
  <si>
    <t>四谷　太郎</t>
  </si>
  <si>
    <t>注3.データの記録は、導入月の翌月から１ヶ月単位で行う。データの報告は、最初の１ヶ月はその翌月10日、以降3カ月分をその翌月10日までにメールで報告する。</t>
  </si>
  <si>
    <t>例　12/15に導入した場合：1月分は2/10までに報告。2～4月分：5/10、5月～7月分：8/10、8月～10月分：11/10、11月～1月分：2/10　までにメールで報告する。</t>
  </si>
  <si>
    <t>例　12/15に導入した場合：1月データは2/10までに報告。2～4月分：5/10、5月～7月分：8/10、8月～10月分：11/10、11月～1月分：2/10　までにメールで報告して下さい。</t>
  </si>
  <si>
    <t xml:space="preserve">
今回導入した電動フォークリフトは1台。その他エンジン車（軽油）が2台ある。電気は1契約であるが、契約種別が2種類ある。面積は事業所全体。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</si>
</sst>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&quot;%&quot;"/>
    <numFmt numFmtId="178" formatCode="0.0_ "/>
    <numFmt numFmtId="179" formatCode="#,##0.0_);[Red]\(#,##0.0\)"/>
    <numFmt numFmtId="180" formatCode="#,##0_);[Red]\(#,##0\)"/>
    <numFmt numFmtId="181" formatCode="#,##0.0;[Red]\-#,##0.0"/>
    <numFmt numFmtId="182" formatCode="#,##0.00_);[Red]\(#,##0.00\)"/>
    <numFmt numFmtId="183" formatCode="0.0000_ "/>
    <numFmt numFmtId="184" formatCode="#,##0.00_ "/>
    <numFmt numFmtId="185" formatCode="0.000_ "/>
    <numFmt numFmtId="186" formatCode="#,##0.000;[Red]\-#,##0.000"/>
    <numFmt numFmtId="187" formatCode="[h]:mm"/>
    <numFmt numFmtId="188" formatCode="0_);[Red]\(0\)"/>
    <numFmt numFmtId="189" formatCode="0.0_);[Red]\(0.0\)"/>
    <numFmt numFmtId="190" formatCode="[$-411]ggge&quot;年&quot;m&quot;月&quot;d&quot;日&quot;;@"/>
    <numFmt numFmtId="191" formatCode="#,##0.0_ ;[Red]\-#,##0.0\ "/>
    <numFmt numFmtId="192" formatCode="[$-411]ge\.m\.d;@"/>
    <numFmt numFmtId="193" formatCode="[$-411]ge\.mm\.dd;@"/>
    <numFmt numFmtId="194" formatCode="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b/>
      <sz val="11"/>
      <color indexed="10"/>
      <name val="ＭＳ ゴシック"/>
      <family val="3"/>
    </font>
    <font>
      <b/>
      <sz val="12"/>
      <name val="ＭＳ ゴシック"/>
      <family val="3"/>
    </font>
    <font>
      <sz val="11"/>
      <color indexed="12"/>
      <name val="ＭＳ ゴシック"/>
      <family val="3"/>
    </font>
    <font>
      <sz val="20"/>
      <color indexed="1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3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 diagonalUp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8" fontId="5" fillId="0" borderId="0" xfId="17" applyFont="1" applyAlignment="1">
      <alignment vertical="center"/>
    </xf>
    <xf numFmtId="38" fontId="7" fillId="0" borderId="0" xfId="17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58" fontId="9" fillId="0" borderId="0" xfId="16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81" fontId="5" fillId="0" borderId="0" xfId="17" applyNumberFormat="1" applyFont="1" applyAlignment="1">
      <alignment vertical="center"/>
    </xf>
    <xf numFmtId="181" fontId="7" fillId="0" borderId="0" xfId="17" applyNumberFormat="1" applyFont="1" applyAlignment="1">
      <alignment horizontal="center" vertical="center"/>
    </xf>
    <xf numFmtId="181" fontId="7" fillId="0" borderId="0" xfId="17" applyNumberFormat="1" applyFont="1" applyFill="1" applyAlignment="1">
      <alignment horizontal="center" vertical="center"/>
    </xf>
    <xf numFmtId="181" fontId="5" fillId="0" borderId="0" xfId="17" applyNumberFormat="1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81" fontId="5" fillId="0" borderId="2" xfId="17" applyNumberFormat="1" applyFont="1" applyBorder="1" applyAlignment="1">
      <alignment vertical="center"/>
    </xf>
    <xf numFmtId="0" fontId="7" fillId="0" borderId="0" xfId="0" applyFont="1" applyAlignment="1" quotePrefix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181" fontId="5" fillId="0" borderId="2" xfId="17" applyNumberFormat="1" applyFont="1" applyBorder="1" applyAlignment="1">
      <alignment vertical="center" shrinkToFit="1"/>
    </xf>
    <xf numFmtId="181" fontId="5" fillId="0" borderId="0" xfId="17" applyNumberFormat="1" applyFont="1" applyBorder="1" applyAlignment="1">
      <alignment vertical="center" shrinkToFit="1"/>
    </xf>
    <xf numFmtId="191" fontId="5" fillId="0" borderId="2" xfId="0" applyNumberFormat="1" applyFont="1" applyBorder="1" applyAlignment="1">
      <alignment horizontal="right" vertical="center"/>
    </xf>
    <xf numFmtId="181" fontId="0" fillId="0" borderId="0" xfId="17" applyNumberFormat="1" applyFont="1" applyBorder="1" applyAlignment="1">
      <alignment vertical="center"/>
    </xf>
    <xf numFmtId="181" fontId="0" fillId="0" borderId="2" xfId="17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181" fontId="5" fillId="2" borderId="3" xfId="17" applyNumberFormat="1" applyFont="1" applyFill="1" applyBorder="1" applyAlignment="1">
      <alignment horizontal="right" vertical="center"/>
    </xf>
    <xf numFmtId="181" fontId="5" fillId="2" borderId="4" xfId="17" applyNumberFormat="1" applyFont="1" applyFill="1" applyBorder="1" applyAlignment="1">
      <alignment horizontal="right" vertical="center"/>
    </xf>
    <xf numFmtId="181" fontId="5" fillId="0" borderId="3" xfId="17" applyNumberFormat="1" applyFont="1" applyFill="1" applyBorder="1" applyAlignment="1">
      <alignment horizontal="right" vertical="center"/>
    </xf>
    <xf numFmtId="181" fontId="5" fillId="0" borderId="4" xfId="17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center" wrapText="1"/>
    </xf>
    <xf numFmtId="38" fontId="7" fillId="0" borderId="0" xfId="17" applyFont="1" applyAlignment="1">
      <alignment vertical="center"/>
    </xf>
    <xf numFmtId="0" fontId="7" fillId="0" borderId="0" xfId="0" applyFont="1" applyAlignment="1">
      <alignment vertical="center" shrinkToFit="1"/>
    </xf>
    <xf numFmtId="181" fontId="7" fillId="0" borderId="0" xfId="17" applyNumberFormat="1" applyFont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38" fontId="11" fillId="0" borderId="0" xfId="17" applyFont="1" applyAlignment="1">
      <alignment horizontal="left" vertical="center"/>
    </xf>
    <xf numFmtId="0" fontId="12" fillId="0" borderId="0" xfId="0" applyFont="1" applyAlignment="1">
      <alignment vertical="center"/>
    </xf>
    <xf numFmtId="181" fontId="0" fillId="2" borderId="2" xfId="17" applyNumberFormat="1" applyFont="1" applyFill="1" applyBorder="1" applyAlignment="1">
      <alignment vertical="center"/>
    </xf>
    <xf numFmtId="181" fontId="0" fillId="0" borderId="0" xfId="17" applyNumberFormat="1" applyFont="1" applyBorder="1" applyAlignment="1">
      <alignment vertical="center"/>
    </xf>
    <xf numFmtId="181" fontId="0" fillId="2" borderId="5" xfId="17" applyNumberFormat="1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181" fontId="5" fillId="3" borderId="3" xfId="17" applyNumberFormat="1" applyFont="1" applyFill="1" applyBorder="1" applyAlignment="1">
      <alignment horizontal="right" vertical="center"/>
    </xf>
    <xf numFmtId="181" fontId="5" fillId="3" borderId="4" xfId="17" applyNumberFormat="1" applyFont="1" applyFill="1" applyBorder="1" applyAlignment="1">
      <alignment horizontal="right" vertical="center"/>
    </xf>
    <xf numFmtId="181" fontId="0" fillId="3" borderId="2" xfId="17" applyNumberFormat="1" applyFont="1" applyFill="1" applyBorder="1" applyAlignment="1">
      <alignment vertical="center"/>
    </xf>
    <xf numFmtId="181" fontId="0" fillId="3" borderId="5" xfId="17" applyNumberFormat="1" applyFont="1" applyFill="1" applyBorder="1" applyAlignment="1">
      <alignment vertical="center"/>
    </xf>
    <xf numFmtId="181" fontId="15" fillId="3" borderId="5" xfId="17" applyNumberFormat="1" applyFont="1" applyFill="1" applyBorder="1" applyAlignment="1">
      <alignment vertical="center"/>
    </xf>
    <xf numFmtId="181" fontId="16" fillId="3" borderId="4" xfId="17" applyNumberFormat="1" applyFont="1" applyFill="1" applyBorder="1" applyAlignment="1">
      <alignment horizontal="right" vertical="center"/>
    </xf>
    <xf numFmtId="181" fontId="15" fillId="3" borderId="2" xfId="17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0" borderId="2" xfId="17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vertical="center"/>
    </xf>
    <xf numFmtId="181" fontId="5" fillId="2" borderId="6" xfId="17" applyNumberFormat="1" applyFont="1" applyFill="1" applyBorder="1" applyAlignment="1">
      <alignment horizontal="right" vertical="center"/>
    </xf>
    <xf numFmtId="181" fontId="5" fillId="2" borderId="7" xfId="17" applyNumberFormat="1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center" vertical="center" wrapText="1"/>
    </xf>
    <xf numFmtId="181" fontId="0" fillId="2" borderId="9" xfId="17" applyNumberFormat="1" applyFont="1" applyFill="1" applyBorder="1" applyAlignment="1">
      <alignment vertical="center"/>
    </xf>
    <xf numFmtId="181" fontId="0" fillId="2" borderId="10" xfId="17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81" fontId="0" fillId="0" borderId="12" xfId="17" applyNumberFormat="1" applyFont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 wrapText="1"/>
    </xf>
    <xf numFmtId="181" fontId="0" fillId="2" borderId="14" xfId="17" applyNumberFormat="1" applyFont="1" applyFill="1" applyBorder="1" applyAlignment="1">
      <alignment vertical="center"/>
    </xf>
    <xf numFmtId="49" fontId="7" fillId="0" borderId="15" xfId="17" applyNumberFormat="1" applyFont="1" applyFill="1" applyBorder="1" applyAlignment="1">
      <alignment horizontal="center" vertical="center" shrinkToFit="1"/>
    </xf>
    <xf numFmtId="49" fontId="7" fillId="0" borderId="16" xfId="17" applyNumberFormat="1" applyFont="1" applyFill="1" applyBorder="1" applyAlignment="1">
      <alignment horizontal="center" vertical="center" shrinkToFit="1"/>
    </xf>
    <xf numFmtId="49" fontId="7" fillId="0" borderId="17" xfId="17" applyNumberFormat="1" applyFont="1" applyFill="1" applyBorder="1" applyAlignment="1">
      <alignment horizontal="center" vertical="center" shrinkToFit="1"/>
    </xf>
    <xf numFmtId="49" fontId="7" fillId="0" borderId="18" xfId="17" applyNumberFormat="1" applyFont="1" applyFill="1" applyBorder="1" applyAlignment="1">
      <alignment horizontal="center" vertical="center" shrinkToFit="1"/>
    </xf>
    <xf numFmtId="181" fontId="0" fillId="0" borderId="19" xfId="17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181" fontId="0" fillId="2" borderId="24" xfId="17" applyNumberFormat="1" applyFont="1" applyFill="1" applyBorder="1" applyAlignment="1">
      <alignment vertical="center"/>
    </xf>
    <xf numFmtId="181" fontId="0" fillId="2" borderId="25" xfId="17" applyNumberFormat="1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81" fontId="5" fillId="2" borderId="26" xfId="17" applyNumberFormat="1" applyFont="1" applyFill="1" applyBorder="1" applyAlignment="1">
      <alignment horizontal="right" vertical="center"/>
    </xf>
    <xf numFmtId="181" fontId="5" fillId="2" borderId="27" xfId="17" applyNumberFormat="1" applyFont="1" applyFill="1" applyBorder="1" applyAlignment="1">
      <alignment horizontal="right" vertical="center"/>
    </xf>
    <xf numFmtId="181" fontId="5" fillId="2" borderId="28" xfId="17" applyNumberFormat="1" applyFont="1" applyFill="1" applyBorder="1" applyAlignment="1">
      <alignment horizontal="right" vertical="center"/>
    </xf>
    <xf numFmtId="181" fontId="5" fillId="2" borderId="29" xfId="17" applyNumberFormat="1" applyFont="1" applyFill="1" applyBorder="1" applyAlignment="1">
      <alignment horizontal="right" vertical="center"/>
    </xf>
    <xf numFmtId="181" fontId="5" fillId="2" borderId="30" xfId="17" applyNumberFormat="1" applyFont="1" applyFill="1" applyBorder="1" applyAlignment="1">
      <alignment horizontal="right" vertical="center"/>
    </xf>
    <xf numFmtId="181" fontId="0" fillId="0" borderId="26" xfId="17" applyNumberFormat="1" applyFont="1" applyBorder="1" applyAlignment="1">
      <alignment horizontal="right" vertical="center"/>
    </xf>
    <xf numFmtId="181" fontId="0" fillId="2" borderId="31" xfId="17" applyNumberFormat="1" applyFont="1" applyFill="1" applyBorder="1" applyAlignment="1">
      <alignment vertical="center"/>
    </xf>
    <xf numFmtId="181" fontId="0" fillId="2" borderId="32" xfId="17" applyNumberFormat="1" applyFont="1" applyFill="1" applyBorder="1" applyAlignment="1">
      <alignment vertical="center"/>
    </xf>
    <xf numFmtId="181" fontId="0" fillId="2" borderId="33" xfId="17" applyNumberFormat="1" applyFont="1" applyFill="1" applyBorder="1" applyAlignment="1">
      <alignment vertical="center"/>
    </xf>
    <xf numFmtId="181" fontId="0" fillId="2" borderId="34" xfId="17" applyNumberFormat="1" applyFont="1" applyFill="1" applyBorder="1" applyAlignment="1">
      <alignment vertical="center"/>
    </xf>
    <xf numFmtId="181" fontId="0" fillId="2" borderId="35" xfId="17" applyNumberFormat="1" applyFont="1" applyFill="1" applyBorder="1" applyAlignment="1">
      <alignment vertical="center"/>
    </xf>
    <xf numFmtId="181" fontId="5" fillId="2" borderId="36" xfId="17" applyNumberFormat="1" applyFont="1" applyFill="1" applyBorder="1" applyAlignment="1">
      <alignment horizontal="right" vertical="center"/>
    </xf>
    <xf numFmtId="181" fontId="5" fillId="2" borderId="12" xfId="17" applyNumberFormat="1" applyFont="1" applyFill="1" applyBorder="1" applyAlignment="1">
      <alignment horizontal="right" vertical="center"/>
    </xf>
    <xf numFmtId="181" fontId="5" fillId="2" borderId="20" xfId="17" applyNumberFormat="1" applyFont="1" applyFill="1" applyBorder="1" applyAlignment="1">
      <alignment horizontal="right" vertical="center"/>
    </xf>
    <xf numFmtId="181" fontId="5" fillId="2" borderId="37" xfId="17" applyNumberFormat="1" applyFont="1" applyFill="1" applyBorder="1" applyAlignment="1">
      <alignment horizontal="right" vertical="center"/>
    </xf>
    <xf numFmtId="181" fontId="5" fillId="2" borderId="15" xfId="17" applyNumberFormat="1" applyFont="1" applyFill="1" applyBorder="1" applyAlignment="1">
      <alignment horizontal="right" vertical="center"/>
    </xf>
    <xf numFmtId="181" fontId="5" fillId="2" borderId="38" xfId="17" applyNumberFormat="1" applyFont="1" applyFill="1" applyBorder="1" applyAlignment="1">
      <alignment horizontal="right" vertical="center"/>
    </xf>
    <xf numFmtId="181" fontId="5" fillId="2" borderId="16" xfId="17" applyNumberFormat="1" applyFont="1" applyFill="1" applyBorder="1" applyAlignment="1">
      <alignment horizontal="right" vertical="center"/>
    </xf>
    <xf numFmtId="181" fontId="5" fillId="2" borderId="39" xfId="17" applyNumberFormat="1" applyFont="1" applyFill="1" applyBorder="1" applyAlignment="1">
      <alignment horizontal="right" vertical="center"/>
    </xf>
    <xf numFmtId="181" fontId="5" fillId="2" borderId="17" xfId="17" applyNumberFormat="1" applyFont="1" applyFill="1" applyBorder="1" applyAlignment="1">
      <alignment horizontal="right" vertical="center"/>
    </xf>
    <xf numFmtId="181" fontId="5" fillId="2" borderId="40" xfId="17" applyNumberFormat="1" applyFont="1" applyFill="1" applyBorder="1" applyAlignment="1">
      <alignment horizontal="right" vertical="center"/>
    </xf>
    <xf numFmtId="181" fontId="5" fillId="2" borderId="18" xfId="17" applyNumberFormat="1" applyFont="1" applyFill="1" applyBorder="1" applyAlignment="1">
      <alignment horizontal="right" vertical="center"/>
    </xf>
    <xf numFmtId="181" fontId="0" fillId="0" borderId="36" xfId="17" applyNumberFormat="1" applyFont="1" applyBorder="1" applyAlignment="1">
      <alignment horizontal="right" vertical="center"/>
    </xf>
    <xf numFmtId="181" fontId="0" fillId="0" borderId="20" xfId="17" applyNumberFormat="1" applyFont="1" applyBorder="1" applyAlignment="1">
      <alignment horizontal="right" vertical="center"/>
    </xf>
    <xf numFmtId="181" fontId="0" fillId="2" borderId="41" xfId="17" applyNumberFormat="1" applyFont="1" applyFill="1" applyBorder="1" applyAlignment="1">
      <alignment vertical="center"/>
    </xf>
    <xf numFmtId="181" fontId="0" fillId="2" borderId="21" xfId="17" applyNumberFormat="1" applyFont="1" applyFill="1" applyBorder="1" applyAlignment="1">
      <alignment vertical="center"/>
    </xf>
    <xf numFmtId="181" fontId="0" fillId="2" borderId="42" xfId="17" applyNumberFormat="1" applyFont="1" applyFill="1" applyBorder="1" applyAlignment="1">
      <alignment vertical="center"/>
    </xf>
    <xf numFmtId="181" fontId="0" fillId="2" borderId="22" xfId="17" applyNumberFormat="1" applyFont="1" applyFill="1" applyBorder="1" applyAlignment="1">
      <alignment vertical="center"/>
    </xf>
    <xf numFmtId="181" fontId="0" fillId="2" borderId="43" xfId="17" applyNumberFormat="1" applyFont="1" applyFill="1" applyBorder="1" applyAlignment="1">
      <alignment vertical="center"/>
    </xf>
    <xf numFmtId="181" fontId="0" fillId="2" borderId="23" xfId="17" applyNumberFormat="1" applyFont="1" applyFill="1" applyBorder="1" applyAlignment="1">
      <alignment vertical="center"/>
    </xf>
    <xf numFmtId="181" fontId="0" fillId="0" borderId="44" xfId="17" applyNumberFormat="1" applyFont="1" applyBorder="1" applyAlignment="1">
      <alignment horizontal="right" vertical="center"/>
    </xf>
    <xf numFmtId="181" fontId="0" fillId="2" borderId="45" xfId="17" applyNumberFormat="1" applyFont="1" applyFill="1" applyBorder="1" applyAlignment="1">
      <alignment vertical="center"/>
    </xf>
    <xf numFmtId="181" fontId="0" fillId="2" borderId="46" xfId="17" applyNumberFormat="1" applyFont="1" applyFill="1" applyBorder="1" applyAlignment="1">
      <alignment vertical="center"/>
    </xf>
    <xf numFmtId="181" fontId="0" fillId="2" borderId="47" xfId="17" applyNumberFormat="1" applyFont="1" applyFill="1" applyBorder="1" applyAlignment="1">
      <alignment vertical="center"/>
    </xf>
    <xf numFmtId="181" fontId="0" fillId="2" borderId="48" xfId="17" applyNumberFormat="1" applyFont="1" applyFill="1" applyBorder="1" applyAlignment="1">
      <alignment vertical="center"/>
    </xf>
    <xf numFmtId="181" fontId="0" fillId="2" borderId="49" xfId="17" applyNumberFormat="1" applyFont="1" applyFill="1" applyBorder="1" applyAlignment="1">
      <alignment vertical="center"/>
    </xf>
    <xf numFmtId="181" fontId="0" fillId="2" borderId="50" xfId="17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181" fontId="0" fillId="0" borderId="54" xfId="17" applyNumberFormat="1" applyFont="1" applyFill="1" applyBorder="1" applyAlignment="1">
      <alignment vertical="center"/>
    </xf>
    <xf numFmtId="181" fontId="0" fillId="0" borderId="55" xfId="17" applyNumberFormat="1" applyFont="1" applyFill="1" applyBorder="1" applyAlignment="1">
      <alignment vertical="center"/>
    </xf>
    <xf numFmtId="181" fontId="0" fillId="0" borderId="56" xfId="17" applyNumberFormat="1" applyFont="1" applyFill="1" applyBorder="1" applyAlignment="1">
      <alignment vertical="center"/>
    </xf>
    <xf numFmtId="181" fontId="0" fillId="0" borderId="57" xfId="17" applyNumberFormat="1" applyFont="1" applyFill="1" applyBorder="1" applyAlignment="1">
      <alignment vertical="center"/>
    </xf>
    <xf numFmtId="181" fontId="0" fillId="0" borderId="58" xfId="17" applyNumberFormat="1" applyFont="1" applyFill="1" applyBorder="1" applyAlignment="1">
      <alignment vertical="center"/>
    </xf>
    <xf numFmtId="181" fontId="0" fillId="0" borderId="59" xfId="17" applyNumberFormat="1" applyFont="1" applyFill="1" applyBorder="1" applyAlignment="1">
      <alignment vertical="center"/>
    </xf>
    <xf numFmtId="0" fontId="8" fillId="0" borderId="60" xfId="0" applyFont="1" applyBorder="1" applyAlignment="1">
      <alignment horizontal="center" vertical="center" wrapText="1"/>
    </xf>
    <xf numFmtId="181" fontId="0" fillId="2" borderId="61" xfId="17" applyNumberFormat="1" applyFont="1" applyFill="1" applyBorder="1" applyAlignment="1">
      <alignment vertical="center"/>
    </xf>
    <xf numFmtId="181" fontId="0" fillId="2" borderId="62" xfId="17" applyNumberFormat="1" applyFont="1" applyFill="1" applyBorder="1" applyAlignment="1">
      <alignment vertical="center"/>
    </xf>
    <xf numFmtId="181" fontId="0" fillId="2" borderId="63" xfId="17" applyNumberFormat="1" applyFont="1" applyFill="1" applyBorder="1" applyAlignment="1">
      <alignment vertical="center"/>
    </xf>
    <xf numFmtId="181" fontId="0" fillId="2" borderId="60" xfId="17" applyNumberFormat="1" applyFont="1" applyFill="1" applyBorder="1" applyAlignment="1">
      <alignment vertical="center"/>
    </xf>
    <xf numFmtId="181" fontId="0" fillId="2" borderId="64" xfId="17" applyNumberFormat="1" applyFont="1" applyFill="1" applyBorder="1" applyAlignment="1">
      <alignment vertical="center"/>
    </xf>
    <xf numFmtId="181" fontId="0" fillId="2" borderId="65" xfId="17" applyNumberFormat="1" applyFont="1" applyFill="1" applyBorder="1" applyAlignment="1">
      <alignment vertical="center"/>
    </xf>
    <xf numFmtId="181" fontId="5" fillId="0" borderId="2" xfId="17" applyNumberFormat="1" applyFont="1" applyBorder="1" applyAlignment="1">
      <alignment vertical="center"/>
    </xf>
    <xf numFmtId="181" fontId="16" fillId="3" borderId="6" xfId="17" applyNumberFormat="1" applyFont="1" applyFill="1" applyBorder="1" applyAlignment="1">
      <alignment horizontal="right" vertical="center"/>
    </xf>
    <xf numFmtId="181" fontId="5" fillId="3" borderId="6" xfId="17" applyNumberFormat="1" applyFont="1" applyFill="1" applyBorder="1" applyAlignment="1">
      <alignment horizontal="right" vertical="center"/>
    </xf>
    <xf numFmtId="181" fontId="5" fillId="3" borderId="15" xfId="17" applyNumberFormat="1" applyFont="1" applyFill="1" applyBorder="1" applyAlignment="1">
      <alignment horizontal="right" vertical="center"/>
    </xf>
    <xf numFmtId="181" fontId="5" fillId="3" borderId="16" xfId="17" applyNumberFormat="1" applyFont="1" applyFill="1" applyBorder="1" applyAlignment="1">
      <alignment horizontal="right" vertical="center"/>
    </xf>
    <xf numFmtId="181" fontId="5" fillId="3" borderId="17" xfId="17" applyNumberFormat="1" applyFont="1" applyFill="1" applyBorder="1" applyAlignment="1">
      <alignment horizontal="right" vertical="center"/>
    </xf>
    <xf numFmtId="181" fontId="5" fillId="3" borderId="7" xfId="17" applyNumberFormat="1" applyFont="1" applyFill="1" applyBorder="1" applyAlignment="1">
      <alignment horizontal="right" vertical="center"/>
    </xf>
    <xf numFmtId="181" fontId="5" fillId="3" borderId="18" xfId="17" applyNumberFormat="1" applyFont="1" applyFill="1" applyBorder="1" applyAlignment="1">
      <alignment horizontal="right" vertical="center"/>
    </xf>
    <xf numFmtId="0" fontId="15" fillId="3" borderId="13" xfId="0" applyFont="1" applyFill="1" applyBorder="1" applyAlignment="1">
      <alignment horizontal="center" vertical="center" wrapText="1"/>
    </xf>
    <xf numFmtId="181" fontId="15" fillId="3" borderId="14" xfId="17" applyNumberFormat="1" applyFont="1" applyFill="1" applyBorder="1" applyAlignment="1">
      <alignment vertical="center"/>
    </xf>
    <xf numFmtId="181" fontId="0" fillId="3" borderId="14" xfId="17" applyNumberFormat="1" applyFont="1" applyFill="1" applyBorder="1" applyAlignment="1">
      <alignment vertical="center"/>
    </xf>
    <xf numFmtId="181" fontId="0" fillId="0" borderId="12" xfId="17" applyNumberFormat="1" applyFont="1" applyBorder="1" applyAlignment="1">
      <alignment horizontal="center" vertical="center"/>
    </xf>
    <xf numFmtId="181" fontId="0" fillId="0" borderId="20" xfId="17" applyNumberFormat="1" applyFont="1" applyBorder="1" applyAlignment="1">
      <alignment horizontal="center" vertical="center"/>
    </xf>
    <xf numFmtId="181" fontId="0" fillId="3" borderId="21" xfId="17" applyNumberFormat="1" applyFont="1" applyFill="1" applyBorder="1" applyAlignment="1">
      <alignment vertical="center"/>
    </xf>
    <xf numFmtId="181" fontId="0" fillId="3" borderId="22" xfId="17" applyNumberFormat="1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181" fontId="15" fillId="3" borderId="9" xfId="17" applyNumberFormat="1" applyFont="1" applyFill="1" applyBorder="1" applyAlignment="1">
      <alignment vertical="center"/>
    </xf>
    <xf numFmtId="181" fontId="0" fillId="3" borderId="9" xfId="17" applyNumberFormat="1" applyFont="1" applyFill="1" applyBorder="1" applyAlignment="1">
      <alignment vertical="center"/>
    </xf>
    <xf numFmtId="181" fontId="0" fillId="3" borderId="23" xfId="17" applyNumberFormat="1" applyFont="1" applyFill="1" applyBorder="1" applyAlignment="1">
      <alignment vertical="center"/>
    </xf>
    <xf numFmtId="181" fontId="0" fillId="3" borderId="50" xfId="17" applyNumberFormat="1" applyFont="1" applyFill="1" applyBorder="1" applyAlignment="1">
      <alignment vertical="center"/>
    </xf>
    <xf numFmtId="49" fontId="7" fillId="0" borderId="66" xfId="17" applyNumberFormat="1" applyFont="1" applyFill="1" applyBorder="1" applyAlignment="1">
      <alignment horizontal="center" vertical="center" shrinkToFit="1"/>
    </xf>
    <xf numFmtId="49" fontId="7" fillId="0" borderId="67" xfId="17" applyNumberFormat="1" applyFont="1" applyFill="1" applyBorder="1" applyAlignment="1">
      <alignment horizontal="center" vertical="center" shrinkToFit="1"/>
    </xf>
    <xf numFmtId="49" fontId="7" fillId="0" borderId="68" xfId="17" applyNumberFormat="1" applyFont="1" applyFill="1" applyBorder="1" applyAlignment="1">
      <alignment horizontal="center" vertical="center" shrinkToFit="1"/>
    </xf>
    <xf numFmtId="49" fontId="7" fillId="0" borderId="69" xfId="17" applyNumberFormat="1" applyFont="1" applyFill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81" fontId="0" fillId="2" borderId="13" xfId="17" applyNumberFormat="1" applyFont="1" applyFill="1" applyBorder="1" applyAlignment="1">
      <alignment horizontal="center" vertical="center"/>
    </xf>
    <xf numFmtId="181" fontId="0" fillId="2" borderId="1" xfId="17" applyNumberFormat="1" applyFont="1" applyFill="1" applyBorder="1" applyAlignment="1">
      <alignment horizontal="center" vertical="center"/>
    </xf>
    <xf numFmtId="181" fontId="0" fillId="2" borderId="65" xfId="17" applyNumberFormat="1" applyFont="1" applyFill="1" applyBorder="1" applyAlignment="1">
      <alignment horizontal="center" vertical="center"/>
    </xf>
    <xf numFmtId="181" fontId="0" fillId="0" borderId="59" xfId="17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4" fillId="0" borderId="70" xfId="0" applyFont="1" applyBorder="1" applyAlignment="1">
      <alignment vertical="center" shrinkToFit="1"/>
    </xf>
    <xf numFmtId="181" fontId="15" fillId="3" borderId="1" xfId="17" applyNumberFormat="1" applyFont="1" applyFill="1" applyBorder="1" applyAlignment="1">
      <alignment horizontal="center" vertical="center"/>
    </xf>
    <xf numFmtId="181" fontId="0" fillId="0" borderId="59" xfId="17" applyNumberFormat="1" applyFont="1" applyFill="1" applyBorder="1" applyAlignment="1">
      <alignment horizontal="center" vertical="center"/>
    </xf>
    <xf numFmtId="181" fontId="0" fillId="0" borderId="56" xfId="17" applyNumberFormat="1" applyFont="1" applyFill="1" applyBorder="1" applyAlignment="1">
      <alignment vertical="center"/>
    </xf>
    <xf numFmtId="181" fontId="0" fillId="0" borderId="57" xfId="17" applyNumberFormat="1" applyFont="1" applyFill="1" applyBorder="1" applyAlignment="1">
      <alignment vertical="center"/>
    </xf>
    <xf numFmtId="181" fontId="15" fillId="3" borderId="71" xfId="17" applyNumberFormat="1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181" fontId="15" fillId="3" borderId="73" xfId="17" applyNumberFormat="1" applyFont="1" applyFill="1" applyBorder="1" applyAlignment="1">
      <alignment vertical="center"/>
    </xf>
    <xf numFmtId="181" fontId="0" fillId="3" borderId="73" xfId="17" applyNumberFormat="1" applyFont="1" applyFill="1" applyBorder="1" applyAlignment="1">
      <alignment vertical="center"/>
    </xf>
    <xf numFmtId="181" fontId="0" fillId="3" borderId="74" xfId="17" applyNumberFormat="1" applyFont="1" applyFill="1" applyBorder="1" applyAlignment="1">
      <alignment vertical="center"/>
    </xf>
    <xf numFmtId="181" fontId="0" fillId="3" borderId="65" xfId="17" applyNumberFormat="1" applyFont="1" applyFill="1" applyBorder="1" applyAlignment="1">
      <alignment horizontal="center" vertical="center"/>
    </xf>
    <xf numFmtId="181" fontId="0" fillId="3" borderId="63" xfId="17" applyNumberFormat="1" applyFont="1" applyFill="1" applyBorder="1" applyAlignment="1">
      <alignment vertical="center"/>
    </xf>
    <xf numFmtId="181" fontId="0" fillId="3" borderId="60" xfId="17" applyNumberFormat="1" applyFont="1" applyFill="1" applyBorder="1" applyAlignment="1">
      <alignment vertical="center"/>
    </xf>
    <xf numFmtId="181" fontId="16" fillId="3" borderId="26" xfId="17" applyNumberFormat="1" applyFont="1" applyFill="1" applyBorder="1" applyAlignment="1">
      <alignment horizontal="center" vertical="center"/>
    </xf>
    <xf numFmtId="181" fontId="16" fillId="3" borderId="27" xfId="17" applyNumberFormat="1" applyFont="1" applyFill="1" applyBorder="1" applyAlignment="1">
      <alignment horizontal="right" vertical="center"/>
    </xf>
    <xf numFmtId="181" fontId="16" fillId="3" borderId="28" xfId="17" applyNumberFormat="1" applyFont="1" applyFill="1" applyBorder="1" applyAlignment="1">
      <alignment horizontal="right" vertical="center"/>
    </xf>
    <xf numFmtId="181" fontId="5" fillId="3" borderId="29" xfId="17" applyNumberFormat="1" applyFont="1" applyFill="1" applyBorder="1" applyAlignment="1">
      <alignment horizontal="right" vertical="center"/>
    </xf>
    <xf numFmtId="181" fontId="5" fillId="3" borderId="28" xfId="17" applyNumberFormat="1" applyFont="1" applyFill="1" applyBorder="1" applyAlignment="1">
      <alignment horizontal="right" vertical="center"/>
    </xf>
    <xf numFmtId="181" fontId="5" fillId="3" borderId="30" xfId="17" applyNumberFormat="1" applyFont="1" applyFill="1" applyBorder="1" applyAlignment="1">
      <alignment horizontal="right" vertical="center"/>
    </xf>
    <xf numFmtId="181" fontId="16" fillId="3" borderId="36" xfId="17" applyNumberFormat="1" applyFont="1" applyFill="1" applyBorder="1" applyAlignment="1">
      <alignment horizontal="center" vertical="center"/>
    </xf>
    <xf numFmtId="181" fontId="16" fillId="3" borderId="12" xfId="17" applyNumberFormat="1" applyFont="1" applyFill="1" applyBorder="1" applyAlignment="1">
      <alignment horizontal="center" vertical="center"/>
    </xf>
    <xf numFmtId="181" fontId="16" fillId="3" borderId="20" xfId="17" applyNumberFormat="1" applyFont="1" applyFill="1" applyBorder="1" applyAlignment="1">
      <alignment horizontal="center" vertical="center"/>
    </xf>
    <xf numFmtId="181" fontId="16" fillId="3" borderId="37" xfId="17" applyNumberFormat="1" applyFont="1" applyFill="1" applyBorder="1" applyAlignment="1">
      <alignment horizontal="right" vertical="center"/>
    </xf>
    <xf numFmtId="181" fontId="16" fillId="3" borderId="38" xfId="17" applyNumberFormat="1" applyFont="1" applyFill="1" applyBorder="1" applyAlignment="1">
      <alignment horizontal="right" vertical="center"/>
    </xf>
    <xf numFmtId="181" fontId="5" fillId="3" borderId="39" xfId="17" applyNumberFormat="1" applyFont="1" applyFill="1" applyBorder="1" applyAlignment="1">
      <alignment horizontal="right" vertical="center"/>
    </xf>
    <xf numFmtId="181" fontId="5" fillId="3" borderId="38" xfId="17" applyNumberFormat="1" applyFont="1" applyFill="1" applyBorder="1" applyAlignment="1">
      <alignment horizontal="right" vertical="center"/>
    </xf>
    <xf numFmtId="181" fontId="5" fillId="3" borderId="40" xfId="17" applyNumberFormat="1" applyFont="1" applyFill="1" applyBorder="1" applyAlignment="1">
      <alignment horizontal="right" vertical="center"/>
    </xf>
    <xf numFmtId="181" fontId="5" fillId="3" borderId="37" xfId="17" applyNumberFormat="1" applyFont="1" applyFill="1" applyBorder="1" applyAlignment="1">
      <alignment horizontal="right" vertical="center"/>
    </xf>
    <xf numFmtId="181" fontId="0" fillId="0" borderId="26" xfId="17" applyNumberFormat="1" applyFont="1" applyBorder="1" applyAlignment="1">
      <alignment horizontal="center" vertical="center"/>
    </xf>
    <xf numFmtId="181" fontId="15" fillId="3" borderId="31" xfId="17" applyNumberFormat="1" applyFont="1" applyFill="1" applyBorder="1" applyAlignment="1">
      <alignment vertical="center"/>
    </xf>
    <xf numFmtId="181" fontId="15" fillId="3" borderId="32" xfId="17" applyNumberFormat="1" applyFont="1" applyFill="1" applyBorder="1" applyAlignment="1">
      <alignment vertical="center"/>
    </xf>
    <xf numFmtId="181" fontId="15" fillId="3" borderId="33" xfId="17" applyNumberFormat="1" applyFont="1" applyFill="1" applyBorder="1" applyAlignment="1">
      <alignment vertical="center"/>
    </xf>
    <xf numFmtId="181" fontId="15" fillId="3" borderId="75" xfId="17" applyNumberFormat="1" applyFont="1" applyFill="1" applyBorder="1" applyAlignment="1">
      <alignment vertical="center"/>
    </xf>
    <xf numFmtId="181" fontId="15" fillId="3" borderId="35" xfId="17" applyNumberFormat="1" applyFont="1" applyFill="1" applyBorder="1" applyAlignment="1">
      <alignment vertical="center"/>
    </xf>
    <xf numFmtId="181" fontId="0" fillId="3" borderId="61" xfId="17" applyNumberFormat="1" applyFont="1" applyFill="1" applyBorder="1" applyAlignment="1">
      <alignment vertical="center"/>
    </xf>
    <xf numFmtId="181" fontId="0" fillId="0" borderId="54" xfId="17" applyNumberFormat="1" applyFont="1" applyFill="1" applyBorder="1" applyAlignment="1">
      <alignment vertical="center"/>
    </xf>
    <xf numFmtId="181" fontId="0" fillId="0" borderId="36" xfId="17" applyNumberFormat="1" applyFont="1" applyBorder="1" applyAlignment="1">
      <alignment horizontal="center" vertical="center"/>
    </xf>
    <xf numFmtId="181" fontId="15" fillId="3" borderId="41" xfId="17" applyNumberFormat="1" applyFont="1" applyFill="1" applyBorder="1" applyAlignment="1">
      <alignment vertical="center"/>
    </xf>
    <xf numFmtId="181" fontId="15" fillId="3" borderId="42" xfId="17" applyNumberFormat="1" applyFont="1" applyFill="1" applyBorder="1" applyAlignment="1">
      <alignment vertical="center"/>
    </xf>
    <xf numFmtId="181" fontId="15" fillId="3" borderId="43" xfId="17" applyNumberFormat="1" applyFont="1" applyFill="1" applyBorder="1" applyAlignment="1">
      <alignment vertical="center"/>
    </xf>
    <xf numFmtId="181" fontId="15" fillId="3" borderId="76" xfId="17" applyNumberFormat="1" applyFont="1" applyFill="1" applyBorder="1" applyAlignment="1">
      <alignment vertical="center"/>
    </xf>
    <xf numFmtId="181" fontId="15" fillId="3" borderId="49" xfId="17" applyNumberFormat="1" applyFont="1" applyFill="1" applyBorder="1" applyAlignment="1">
      <alignment vertical="center"/>
    </xf>
    <xf numFmtId="181" fontId="0" fillId="3" borderId="62" xfId="17" applyNumberFormat="1" applyFont="1" applyFill="1" applyBorder="1" applyAlignment="1">
      <alignment vertical="center"/>
    </xf>
    <xf numFmtId="181" fontId="0" fillId="0" borderId="55" xfId="17" applyNumberFormat="1" applyFont="1" applyFill="1" applyBorder="1" applyAlignment="1">
      <alignment vertical="center"/>
    </xf>
    <xf numFmtId="181" fontId="0" fillId="3" borderId="76" xfId="17" applyNumberFormat="1" applyFont="1" applyFill="1" applyBorder="1" applyAlignment="1">
      <alignment vertical="center"/>
    </xf>
    <xf numFmtId="181" fontId="0" fillId="3" borderId="49" xfId="17" applyNumberFormat="1" applyFont="1" applyFill="1" applyBorder="1" applyAlignment="1">
      <alignment vertical="center"/>
    </xf>
    <xf numFmtId="181" fontId="0" fillId="3" borderId="41" xfId="17" applyNumberFormat="1" applyFont="1" applyFill="1" applyBorder="1" applyAlignment="1">
      <alignment vertical="center"/>
    </xf>
    <xf numFmtId="181" fontId="0" fillId="3" borderId="42" xfId="17" applyNumberFormat="1" applyFont="1" applyFill="1" applyBorder="1" applyAlignment="1">
      <alignment vertical="center"/>
    </xf>
    <xf numFmtId="181" fontId="0" fillId="3" borderId="43" xfId="17" applyNumberFormat="1" applyFont="1" applyFill="1" applyBorder="1" applyAlignment="1">
      <alignment vertical="center"/>
    </xf>
    <xf numFmtId="181" fontId="16" fillId="3" borderId="15" xfId="17" applyNumberFormat="1" applyFont="1" applyFill="1" applyBorder="1" applyAlignment="1">
      <alignment horizontal="right" vertical="center"/>
    </xf>
    <xf numFmtId="181" fontId="16" fillId="3" borderId="16" xfId="17" applyNumberFormat="1" applyFont="1" applyFill="1" applyBorder="1" applyAlignment="1">
      <alignment horizontal="right" vertical="center"/>
    </xf>
    <xf numFmtId="181" fontId="15" fillId="3" borderId="21" xfId="17" applyNumberFormat="1" applyFont="1" applyFill="1" applyBorder="1" applyAlignment="1">
      <alignment vertical="center"/>
    </xf>
    <xf numFmtId="181" fontId="15" fillId="3" borderId="22" xfId="17" applyNumberFormat="1" applyFont="1" applyFill="1" applyBorder="1" applyAlignment="1">
      <alignment vertical="center"/>
    </xf>
    <xf numFmtId="181" fontId="15" fillId="3" borderId="23" xfId="17" applyNumberFormat="1" applyFont="1" applyFill="1" applyBorder="1" applyAlignment="1">
      <alignment vertical="center"/>
    </xf>
    <xf numFmtId="181" fontId="15" fillId="3" borderId="74" xfId="17" applyNumberFormat="1" applyFont="1" applyFill="1" applyBorder="1" applyAlignment="1">
      <alignment vertical="center"/>
    </xf>
    <xf numFmtId="181" fontId="15" fillId="3" borderId="50" xfId="17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horizontal="left" vertical="top" wrapText="1" indent="3"/>
    </xf>
    <xf numFmtId="0" fontId="0" fillId="2" borderId="77" xfId="0" applyFont="1" applyFill="1" applyBorder="1" applyAlignment="1">
      <alignment horizontal="left" vertical="top" wrapText="1" indent="3"/>
    </xf>
    <xf numFmtId="0" fontId="0" fillId="2" borderId="78" xfId="0" applyFont="1" applyFill="1" applyBorder="1" applyAlignment="1">
      <alignment horizontal="left" vertical="top" wrapText="1" indent="3"/>
    </xf>
    <xf numFmtId="0" fontId="0" fillId="0" borderId="7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3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193" fontId="5" fillId="2" borderId="1" xfId="0" applyNumberFormat="1" applyFont="1" applyFill="1" applyBorder="1" applyAlignment="1">
      <alignment horizontal="center" vertical="center" shrinkToFit="1"/>
    </xf>
    <xf numFmtId="193" fontId="5" fillId="2" borderId="8" xfId="0" applyNumberFormat="1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indent="1" shrinkToFit="1"/>
    </xf>
    <xf numFmtId="0" fontId="5" fillId="2" borderId="86" xfId="0" applyFont="1" applyFill="1" applyBorder="1" applyAlignment="1">
      <alignment horizontal="left" vertical="center" indent="1" shrinkToFit="1"/>
    </xf>
    <xf numFmtId="0" fontId="5" fillId="2" borderId="87" xfId="0" applyFont="1" applyFill="1" applyBorder="1" applyAlignment="1">
      <alignment horizontal="left" vertical="center" indent="1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2" borderId="51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5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0" fillId="2" borderId="63" xfId="0" applyFont="1" applyFill="1" applyBorder="1" applyAlignment="1">
      <alignment horizontal="center" vertical="center" wrapText="1"/>
    </xf>
    <xf numFmtId="0" fontId="4" fillId="0" borderId="81" xfId="0" applyFont="1" applyBorder="1" applyAlignment="1">
      <alignment horizontal="right" vertical="center" shrinkToFit="1"/>
    </xf>
    <xf numFmtId="0" fontId="4" fillId="0" borderId="82" xfId="0" applyFont="1" applyBorder="1" applyAlignment="1">
      <alignment horizontal="right" vertical="center" shrinkToFit="1"/>
    </xf>
    <xf numFmtId="0" fontId="4" fillId="0" borderId="58" xfId="0" applyFont="1" applyBorder="1" applyAlignment="1">
      <alignment horizontal="right" vertical="center" shrinkToFit="1"/>
    </xf>
    <xf numFmtId="0" fontId="5" fillId="2" borderId="2" xfId="17" applyNumberFormat="1" applyFont="1" applyFill="1" applyBorder="1" applyAlignment="1">
      <alignment horizontal="center" vertical="center" shrinkToFit="1"/>
    </xf>
    <xf numFmtId="0" fontId="5" fillId="2" borderId="14" xfId="17" applyNumberFormat="1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9" xfId="17" applyNumberFormat="1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shrinkToFit="1"/>
    </xf>
    <xf numFmtId="193" fontId="5" fillId="2" borderId="13" xfId="0" applyNumberFormat="1" applyFont="1" applyFill="1" applyBorder="1" applyAlignment="1">
      <alignment horizontal="center" vertical="center" shrinkToFit="1"/>
    </xf>
    <xf numFmtId="49" fontId="0" fillId="0" borderId="85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/>
    </xf>
    <xf numFmtId="181" fontId="5" fillId="0" borderId="36" xfId="17" applyNumberFormat="1" applyFont="1" applyBorder="1" applyAlignment="1">
      <alignment horizontal="center" vertical="center"/>
    </xf>
    <xf numFmtId="181" fontId="5" fillId="0" borderId="12" xfId="17" applyNumberFormat="1" applyFont="1" applyBorder="1" applyAlignment="1">
      <alignment horizontal="center" vertical="center"/>
    </xf>
    <xf numFmtId="181" fontId="5" fillId="0" borderId="20" xfId="17" applyNumberFormat="1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 wrapText="1" shrinkToFit="1"/>
    </xf>
    <xf numFmtId="0" fontId="5" fillId="0" borderId="43" xfId="0" applyFont="1" applyBorder="1" applyAlignment="1">
      <alignment horizontal="center" vertical="center" shrinkToFit="1"/>
    </xf>
    <xf numFmtId="0" fontId="0" fillId="0" borderId="8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shrinkToFit="1"/>
    </xf>
    <xf numFmtId="38" fontId="5" fillId="0" borderId="88" xfId="17" applyFont="1" applyBorder="1" applyAlignment="1">
      <alignment horizontal="center" vertical="center" wrapText="1" shrinkToFit="1"/>
    </xf>
    <xf numFmtId="38" fontId="5" fillId="0" borderId="9" xfId="17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38" fontId="5" fillId="0" borderId="71" xfId="17" applyFont="1" applyBorder="1" applyAlignment="1">
      <alignment horizontal="center" vertical="center" wrapText="1" shrinkToFit="1"/>
    </xf>
    <xf numFmtId="38" fontId="5" fillId="0" borderId="8" xfId="17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190" fontId="5" fillId="2" borderId="12" xfId="0" applyNumberFormat="1" applyFont="1" applyFill="1" applyBorder="1" applyAlignment="1">
      <alignment horizontal="center" vertical="center" shrinkToFit="1"/>
    </xf>
    <xf numFmtId="190" fontId="5" fillId="2" borderId="20" xfId="0" applyNumberFormat="1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left" vertical="center" indent="1" shrinkToFit="1"/>
    </xf>
    <xf numFmtId="0" fontId="5" fillId="2" borderId="89" xfId="0" applyFont="1" applyFill="1" applyBorder="1" applyAlignment="1">
      <alignment horizontal="left" vertical="center" indent="1" shrinkToFit="1"/>
    </xf>
    <xf numFmtId="0" fontId="5" fillId="2" borderId="90" xfId="0" applyFont="1" applyFill="1" applyBorder="1" applyAlignment="1">
      <alignment horizontal="left" vertical="center" indent="1" shrinkToFit="1"/>
    </xf>
    <xf numFmtId="0" fontId="16" fillId="3" borderId="8" xfId="0" applyFont="1" applyFill="1" applyBorder="1" applyAlignment="1">
      <alignment horizontal="left" vertical="center" indent="1" shrinkToFit="1"/>
    </xf>
    <xf numFmtId="0" fontId="16" fillId="3" borderId="86" xfId="0" applyFont="1" applyFill="1" applyBorder="1" applyAlignment="1">
      <alignment horizontal="left" vertical="center" indent="1" shrinkToFit="1"/>
    </xf>
    <xf numFmtId="0" fontId="16" fillId="3" borderId="87" xfId="0" applyFont="1" applyFill="1" applyBorder="1" applyAlignment="1">
      <alignment horizontal="left" vertical="center" indent="1" shrinkToFit="1"/>
    </xf>
    <xf numFmtId="190" fontId="16" fillId="3" borderId="12" xfId="0" applyNumberFormat="1" applyFont="1" applyFill="1" applyBorder="1" applyAlignment="1">
      <alignment horizontal="center" vertical="center" shrinkToFit="1"/>
    </xf>
    <xf numFmtId="190" fontId="16" fillId="3" borderId="20" xfId="0" applyNumberFormat="1" applyFont="1" applyFill="1" applyBorder="1" applyAlignment="1">
      <alignment horizontal="center" vertical="center" shrinkToFit="1"/>
    </xf>
    <xf numFmtId="0" fontId="16" fillId="3" borderId="71" xfId="0" applyFont="1" applyFill="1" applyBorder="1" applyAlignment="1">
      <alignment horizontal="left" vertical="center" indent="1" shrinkToFit="1"/>
    </xf>
    <xf numFmtId="0" fontId="16" fillId="3" borderId="89" xfId="0" applyFont="1" applyFill="1" applyBorder="1" applyAlignment="1">
      <alignment horizontal="left" vertical="center" indent="1" shrinkToFit="1"/>
    </xf>
    <xf numFmtId="0" fontId="16" fillId="3" borderId="90" xfId="0" applyFont="1" applyFill="1" applyBorder="1" applyAlignment="1">
      <alignment horizontal="left" vertical="center" indent="1" shrinkToFit="1"/>
    </xf>
    <xf numFmtId="49" fontId="0" fillId="0" borderId="90" xfId="0" applyNumberFormat="1" applyFont="1" applyFill="1" applyBorder="1" applyAlignment="1">
      <alignment horizontal="center" vertical="center" wrapText="1"/>
    </xf>
    <xf numFmtId="49" fontId="0" fillId="0" borderId="87" xfId="0" applyNumberFormat="1" applyFont="1" applyFill="1" applyBorder="1" applyAlignment="1">
      <alignment horizontal="center" vertical="center"/>
    </xf>
    <xf numFmtId="181" fontId="5" fillId="0" borderId="91" xfId="17" applyNumberFormat="1" applyFont="1" applyBorder="1" applyAlignment="1">
      <alignment horizontal="center" vertical="center"/>
    </xf>
    <xf numFmtId="181" fontId="5" fillId="0" borderId="73" xfId="17" applyNumberFormat="1" applyFont="1" applyBorder="1" applyAlignment="1">
      <alignment horizontal="center" vertical="center"/>
    </xf>
    <xf numFmtId="181" fontId="5" fillId="0" borderId="74" xfId="17" applyNumberFormat="1" applyFont="1" applyBorder="1" applyAlignment="1">
      <alignment horizontal="center" vertical="center"/>
    </xf>
    <xf numFmtId="38" fontId="5" fillId="0" borderId="85" xfId="17" applyFont="1" applyBorder="1" applyAlignment="1">
      <alignment horizontal="center" vertical="center" wrapText="1" shrinkToFit="1"/>
    </xf>
    <xf numFmtId="38" fontId="5" fillId="0" borderId="23" xfId="17" applyFont="1" applyBorder="1" applyAlignment="1">
      <alignment horizontal="center" vertical="center" shrinkToFit="1"/>
    </xf>
    <xf numFmtId="0" fontId="16" fillId="3" borderId="14" xfId="0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shrinkToFit="1"/>
    </xf>
    <xf numFmtId="193" fontId="16" fillId="3" borderId="21" xfId="0" applyNumberFormat="1" applyFont="1" applyFill="1" applyBorder="1" applyAlignment="1">
      <alignment horizontal="center" vertical="center" shrinkToFit="1"/>
    </xf>
    <xf numFmtId="193" fontId="16" fillId="3" borderId="22" xfId="0" applyNumberFormat="1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193" fontId="5" fillId="3" borderId="22" xfId="0" applyNumberFormat="1" applyFont="1" applyFill="1" applyBorder="1" applyAlignment="1">
      <alignment horizontal="center" vertical="center" shrinkToFit="1"/>
    </xf>
    <xf numFmtId="0" fontId="5" fillId="3" borderId="2" xfId="17" applyNumberFormat="1" applyFont="1" applyFill="1" applyBorder="1" applyAlignment="1">
      <alignment horizontal="center" vertical="center" shrinkToFit="1"/>
    </xf>
    <xf numFmtId="0" fontId="16" fillId="3" borderId="14" xfId="17" applyNumberFormat="1" applyFont="1" applyFill="1" applyBorder="1" applyAlignment="1">
      <alignment horizontal="center" vertical="center" shrinkToFit="1"/>
    </xf>
    <xf numFmtId="0" fontId="16" fillId="3" borderId="2" xfId="17" applyNumberFormat="1" applyFont="1" applyFill="1" applyBorder="1" applyAlignment="1">
      <alignment horizontal="center" vertical="center" shrinkToFit="1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shrinkToFit="1"/>
    </xf>
    <xf numFmtId="0" fontId="5" fillId="3" borderId="9" xfId="17" applyNumberFormat="1" applyFont="1" applyFill="1" applyBorder="1" applyAlignment="1">
      <alignment horizontal="center" vertical="center" shrinkToFit="1"/>
    </xf>
    <xf numFmtId="0" fontId="16" fillId="3" borderId="41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193" fontId="5" fillId="3" borderId="23" xfId="0" applyNumberFormat="1" applyFont="1" applyFill="1" applyBorder="1" applyAlignment="1">
      <alignment horizontal="center" vertical="center" shrinkToFit="1"/>
    </xf>
    <xf numFmtId="0" fontId="15" fillId="3" borderId="92" xfId="0" applyFont="1" applyFill="1" applyBorder="1" applyAlignment="1">
      <alignment horizontal="center" vertical="center" wrapText="1"/>
    </xf>
    <xf numFmtId="0" fontId="15" fillId="3" borderId="88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0" fillId="3" borderId="64" xfId="0" applyFont="1" applyFill="1" applyBorder="1" applyAlignment="1">
      <alignment horizontal="center" vertical="center" wrapText="1"/>
    </xf>
    <xf numFmtId="0" fontId="0" fillId="3" borderId="63" xfId="0" applyFont="1" applyFill="1" applyBorder="1" applyAlignment="1">
      <alignment horizontal="center" vertical="center" wrapText="1"/>
    </xf>
    <xf numFmtId="0" fontId="15" fillId="3" borderId="81" xfId="0" applyFont="1" applyFill="1" applyBorder="1" applyAlignment="1">
      <alignment horizontal="left" vertical="top" wrapText="1" indent="3"/>
    </xf>
    <xf numFmtId="0" fontId="0" fillId="3" borderId="82" xfId="0" applyFont="1" applyFill="1" applyBorder="1" applyAlignment="1">
      <alignment horizontal="left" vertical="top" wrapText="1" indent="3"/>
    </xf>
    <xf numFmtId="0" fontId="0" fillId="3" borderId="83" xfId="0" applyFont="1" applyFill="1" applyBorder="1" applyAlignment="1">
      <alignment horizontal="left" vertical="top" wrapText="1" indent="3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31</xdr:row>
      <xdr:rowOff>57150</xdr:rowOff>
    </xdr:from>
    <xdr:to>
      <xdr:col>3</xdr:col>
      <xdr:colOff>9525</xdr:colOff>
      <xdr:row>31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4800" y="7496175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備考：</a:t>
          </a:r>
        </a:p>
      </xdr:txBody>
    </xdr:sp>
    <xdr:clientData/>
  </xdr:twoCellAnchor>
  <xdr:twoCellAnchor>
    <xdr:from>
      <xdr:col>8</xdr:col>
      <xdr:colOff>447675</xdr:colOff>
      <xdr:row>8</xdr:row>
      <xdr:rowOff>133350</xdr:rowOff>
    </xdr:from>
    <xdr:to>
      <xdr:col>12</xdr:col>
      <xdr:colOff>228600</xdr:colOff>
      <xdr:row>9</xdr:row>
      <xdr:rowOff>38100</xdr:rowOff>
    </xdr:to>
    <xdr:sp>
      <xdr:nvSpPr>
        <xdr:cNvPr id="2" name="AutoShape 4"/>
        <xdr:cNvSpPr>
          <a:spLocks/>
        </xdr:cNvSpPr>
      </xdr:nvSpPr>
      <xdr:spPr>
        <a:xfrm>
          <a:off x="5305425" y="1876425"/>
          <a:ext cx="2028825" cy="209550"/>
        </a:xfrm>
        <a:prstGeom prst="wedgeRectCallout">
          <a:avLst>
            <a:gd name="adj1" fmla="val -50000"/>
            <a:gd name="adj2" fmla="val 277777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導入月の翌月スタート</a:t>
          </a:r>
        </a:p>
      </xdr:txBody>
    </xdr:sp>
    <xdr:clientData fPrintsWithSheet="0"/>
  </xdr:twoCellAnchor>
  <xdr:twoCellAnchor>
    <xdr:from>
      <xdr:col>0</xdr:col>
      <xdr:colOff>0</xdr:colOff>
      <xdr:row>0</xdr:row>
      <xdr:rowOff>76200</xdr:rowOff>
    </xdr:from>
    <xdr:to>
      <xdr:col>3</xdr:col>
      <xdr:colOff>752475</xdr:colOff>
      <xdr:row>2</xdr:row>
      <xdr:rowOff>133350</xdr:rowOff>
    </xdr:to>
    <xdr:sp>
      <xdr:nvSpPr>
        <xdr:cNvPr id="3" name="AutoShape 5"/>
        <xdr:cNvSpPr>
          <a:spLocks/>
        </xdr:cNvSpPr>
      </xdr:nvSpPr>
      <xdr:spPr>
        <a:xfrm>
          <a:off x="0" y="76200"/>
          <a:ext cx="1476375" cy="457200"/>
        </a:xfrm>
        <a:prstGeom prst="wedgeRectCallout">
          <a:avLst>
            <a:gd name="adj1" fmla="val -11935"/>
            <a:gd name="adj2" fmla="val 358509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記入見本は
下記タブにあります。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31</xdr:row>
      <xdr:rowOff>57150</xdr:rowOff>
    </xdr:from>
    <xdr:to>
      <xdr:col>3</xdr:col>
      <xdr:colOff>9525</xdr:colOff>
      <xdr:row>31</xdr:row>
      <xdr:rowOff>276225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304800" y="7496175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備考：</a:t>
          </a:r>
        </a:p>
      </xdr:txBody>
    </xdr:sp>
    <xdr:clientData/>
  </xdr:twoCellAnchor>
  <xdr:twoCellAnchor>
    <xdr:from>
      <xdr:col>14</xdr:col>
      <xdr:colOff>104775</xdr:colOff>
      <xdr:row>13</xdr:row>
      <xdr:rowOff>152400</xdr:rowOff>
    </xdr:from>
    <xdr:to>
      <xdr:col>19</xdr:col>
      <xdr:colOff>485775</xdr:colOff>
      <xdr:row>16</xdr:row>
      <xdr:rowOff>57150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8334375" y="3209925"/>
          <a:ext cx="3190875" cy="6762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0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記入見本</a:t>
          </a:r>
        </a:p>
      </xdr:txBody>
    </xdr:sp>
    <xdr:clientData/>
  </xdr:twoCellAnchor>
  <xdr:twoCellAnchor>
    <xdr:from>
      <xdr:col>9</xdr:col>
      <xdr:colOff>9525</xdr:colOff>
      <xdr:row>8</xdr:row>
      <xdr:rowOff>180975</xdr:rowOff>
    </xdr:from>
    <xdr:to>
      <xdr:col>11</xdr:col>
      <xdr:colOff>352425</xdr:colOff>
      <xdr:row>9</xdr:row>
      <xdr:rowOff>114300</xdr:rowOff>
    </xdr:to>
    <xdr:sp>
      <xdr:nvSpPr>
        <xdr:cNvPr id="3" name="AutoShape 13"/>
        <xdr:cNvSpPr>
          <a:spLocks/>
        </xdr:cNvSpPr>
      </xdr:nvSpPr>
      <xdr:spPr>
        <a:xfrm>
          <a:off x="5429250" y="1924050"/>
          <a:ext cx="1466850" cy="238125"/>
        </a:xfrm>
        <a:prstGeom prst="wedgeRectCallout">
          <a:avLst>
            <a:gd name="adj1" fmla="val -60768"/>
            <a:gd name="adj2" fmla="val 226189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導入月の翌月スタート</a:t>
          </a:r>
        </a:p>
      </xdr:txBody>
    </xdr:sp>
    <xdr:clientData/>
  </xdr:twoCellAnchor>
  <xdr:twoCellAnchor>
    <xdr:from>
      <xdr:col>8</xdr:col>
      <xdr:colOff>0</xdr:colOff>
      <xdr:row>10</xdr:row>
      <xdr:rowOff>209550</xdr:rowOff>
    </xdr:from>
    <xdr:to>
      <xdr:col>8</xdr:col>
      <xdr:colOff>552450</xdr:colOff>
      <xdr:row>31</xdr:row>
      <xdr:rowOff>66675</xdr:rowOff>
    </xdr:to>
    <xdr:sp>
      <xdr:nvSpPr>
        <xdr:cNvPr id="4" name="Rectangle 15"/>
        <xdr:cNvSpPr>
          <a:spLocks/>
        </xdr:cNvSpPr>
      </xdr:nvSpPr>
      <xdr:spPr>
        <a:xfrm>
          <a:off x="4857750" y="2495550"/>
          <a:ext cx="552450" cy="501015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209550</xdr:rowOff>
    </xdr:from>
    <xdr:to>
      <xdr:col>11</xdr:col>
      <xdr:colOff>552450</xdr:colOff>
      <xdr:row>31</xdr:row>
      <xdr:rowOff>66675</xdr:rowOff>
    </xdr:to>
    <xdr:sp>
      <xdr:nvSpPr>
        <xdr:cNvPr id="5" name="Rectangle 16"/>
        <xdr:cNvSpPr>
          <a:spLocks/>
        </xdr:cNvSpPr>
      </xdr:nvSpPr>
      <xdr:spPr>
        <a:xfrm>
          <a:off x="5429250" y="2495550"/>
          <a:ext cx="1666875" cy="501015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17</xdr:row>
      <xdr:rowOff>76200</xdr:rowOff>
    </xdr:from>
    <xdr:to>
      <xdr:col>17</xdr:col>
      <xdr:colOff>76200</xdr:colOff>
      <xdr:row>20</xdr:row>
      <xdr:rowOff>152400</xdr:rowOff>
    </xdr:to>
    <xdr:sp>
      <xdr:nvSpPr>
        <xdr:cNvPr id="6" name="AutoShape 17"/>
        <xdr:cNvSpPr>
          <a:spLocks/>
        </xdr:cNvSpPr>
      </xdr:nvSpPr>
      <xdr:spPr>
        <a:xfrm>
          <a:off x="7943850" y="4162425"/>
          <a:ext cx="2047875" cy="723900"/>
        </a:xfrm>
        <a:prstGeom prst="wedgeRoundRectCallout">
          <a:avLst>
            <a:gd name="adj1" fmla="val -114652"/>
            <a:gd name="adj2" fmla="val -93421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この場合の、第２回目の報告（２月～４月分）は５月10日までに行う。</a:t>
          </a:r>
        </a:p>
      </xdr:txBody>
    </xdr:sp>
    <xdr:clientData/>
  </xdr:twoCellAnchor>
  <xdr:twoCellAnchor>
    <xdr:from>
      <xdr:col>4</xdr:col>
      <xdr:colOff>38100</xdr:colOff>
      <xdr:row>15</xdr:row>
      <xdr:rowOff>9525</xdr:rowOff>
    </xdr:from>
    <xdr:to>
      <xdr:col>6</xdr:col>
      <xdr:colOff>619125</xdr:colOff>
      <xdr:row>17</xdr:row>
      <xdr:rowOff>209550</xdr:rowOff>
    </xdr:to>
    <xdr:sp>
      <xdr:nvSpPr>
        <xdr:cNvPr id="7" name="AutoShape 18"/>
        <xdr:cNvSpPr>
          <a:spLocks/>
        </xdr:cNvSpPr>
      </xdr:nvSpPr>
      <xdr:spPr>
        <a:xfrm>
          <a:off x="1619250" y="3581400"/>
          <a:ext cx="2181225" cy="714375"/>
        </a:xfrm>
        <a:prstGeom prst="wedgeRoundRectCallout">
          <a:avLst>
            <a:gd name="adj1" fmla="val 102819"/>
            <a:gd name="adj2" fmla="val -2031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この場合の、第１回目の報告（１月分）は２月10日までに行う。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C2:AJ41"/>
  <sheetViews>
    <sheetView tabSelected="1" view="pageBreakPreview" zoomScale="85" zoomScaleNormal="85" zoomScaleSheetLayoutView="85" workbookViewId="0" topLeftCell="B1">
      <selection activeCell="C3" sqref="C3:U3"/>
    </sheetView>
  </sheetViews>
  <sheetFormatPr defaultColWidth="9.00390625" defaultRowHeight="13.5"/>
  <cols>
    <col min="1" max="1" width="4.125" style="1" hidden="1" customWidth="1"/>
    <col min="2" max="2" width="4.125" style="1" customWidth="1"/>
    <col min="3" max="3" width="5.375" style="1" customWidth="1"/>
    <col min="4" max="4" width="11.25390625" style="1" customWidth="1"/>
    <col min="5" max="5" width="9.00390625" style="13" customWidth="1"/>
    <col min="6" max="6" width="12.00390625" style="1" customWidth="1"/>
    <col min="7" max="7" width="11.375" style="1" customWidth="1"/>
    <col min="8" max="8" width="10.625" style="12" customWidth="1"/>
    <col min="9" max="21" width="7.375" style="1" customWidth="1"/>
    <col min="22" max="22" width="15.875" style="1" customWidth="1"/>
    <col min="23" max="24" width="9.00390625" style="1" customWidth="1"/>
    <col min="25" max="25" width="10.875" style="31" customWidth="1"/>
    <col min="26" max="26" width="4.125" style="31" customWidth="1"/>
    <col min="27" max="27" width="16.375" style="1" customWidth="1"/>
    <col min="28" max="28" width="9.00390625" style="1" customWidth="1"/>
    <col min="29" max="29" width="6.25390625" style="19" customWidth="1"/>
    <col min="30" max="30" width="9.00390625" style="1" customWidth="1"/>
    <col min="31" max="31" width="9.00390625" style="10" customWidth="1"/>
    <col min="32" max="16384" width="9.00390625" style="1" customWidth="1"/>
  </cols>
  <sheetData>
    <row r="2" spans="21:27" ht="17.25">
      <c r="U2" s="2" t="s">
        <v>11</v>
      </c>
      <c r="V2" s="3"/>
      <c r="W2" s="3"/>
      <c r="X2" s="3"/>
      <c r="Y2" s="28"/>
      <c r="Z2" s="28"/>
      <c r="AA2" s="3"/>
    </row>
    <row r="3" spans="3:27" ht="17.25">
      <c r="C3" s="296" t="s">
        <v>70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3"/>
      <c r="W3" s="3"/>
      <c r="X3" s="3"/>
      <c r="Y3" s="28"/>
      <c r="Z3" s="28"/>
      <c r="AA3" s="3"/>
    </row>
    <row r="4" spans="3:27" ht="17.25" customHeight="1">
      <c r="C4" s="297" t="s">
        <v>73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3"/>
      <c r="W4" s="3"/>
      <c r="X4" s="3"/>
      <c r="Y4" s="28"/>
      <c r="Z4" s="28"/>
      <c r="AA4" s="3"/>
    </row>
    <row r="5" spans="3:34" s="8" customFormat="1" ht="18.75" customHeight="1">
      <c r="C5" s="4"/>
      <c r="D5" s="50" t="s">
        <v>53</v>
      </c>
      <c r="E5" s="51" t="s">
        <v>54</v>
      </c>
      <c r="F5" s="5"/>
      <c r="G5" s="5"/>
      <c r="H5" s="11"/>
      <c r="I5" s="5"/>
      <c r="J5" s="5"/>
      <c r="K5" s="6"/>
      <c r="L5" s="7"/>
      <c r="M5" s="7"/>
      <c r="N5" s="5"/>
      <c r="O5" s="5"/>
      <c r="P5" s="5"/>
      <c r="Q5" s="5"/>
      <c r="R5" s="5"/>
      <c r="V5" s="43"/>
      <c r="W5" s="43"/>
      <c r="X5" s="43"/>
      <c r="Y5" s="44"/>
      <c r="Z5" s="29"/>
      <c r="AA5" s="5"/>
      <c r="AB5" s="5"/>
      <c r="AC5" s="20"/>
      <c r="AD5" s="5"/>
      <c r="AE5" s="6"/>
      <c r="AF5" s="5"/>
      <c r="AG5" s="5"/>
      <c r="AH5" s="5"/>
    </row>
    <row r="6" spans="3:34" s="8" customFormat="1" ht="12" thickBot="1">
      <c r="C6" s="7"/>
      <c r="D6" s="5"/>
      <c r="E6" s="14"/>
      <c r="F6" s="5"/>
      <c r="G6" s="5"/>
      <c r="H6" s="11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9"/>
      <c r="Z6" s="29"/>
      <c r="AA6" s="5"/>
      <c r="AB6" s="5"/>
      <c r="AC6" s="20"/>
      <c r="AD6" s="5"/>
      <c r="AE6" s="6"/>
      <c r="AF6" s="5"/>
      <c r="AG6" s="5"/>
      <c r="AH6" s="5"/>
    </row>
    <row r="7" spans="3:34" s="9" customFormat="1" ht="20.25" customHeight="1" thickBot="1">
      <c r="C7" s="298" t="s">
        <v>0</v>
      </c>
      <c r="D7" s="299"/>
      <c r="E7" s="304"/>
      <c r="F7" s="305"/>
      <c r="G7" s="306"/>
      <c r="H7" s="38"/>
      <c r="I7" s="45"/>
      <c r="J7" s="45"/>
      <c r="K7" s="302" t="s">
        <v>5</v>
      </c>
      <c r="L7" s="303"/>
      <c r="M7" s="304"/>
      <c r="N7" s="305"/>
      <c r="O7" s="306"/>
      <c r="P7" s="43"/>
      <c r="Q7" s="43"/>
      <c r="R7" s="74" t="s">
        <v>26</v>
      </c>
      <c r="S7" s="300"/>
      <c r="T7" s="300"/>
      <c r="U7" s="301"/>
      <c r="V7" s="6"/>
      <c r="W7" s="6"/>
      <c r="X7" s="6"/>
      <c r="Y7" s="30"/>
      <c r="Z7" s="30"/>
      <c r="AA7" s="6"/>
      <c r="AB7" s="6"/>
      <c r="AC7" s="21"/>
      <c r="AD7" s="6"/>
      <c r="AE7" s="6"/>
      <c r="AF7" s="6"/>
      <c r="AG7" s="6"/>
      <c r="AH7" s="6"/>
    </row>
    <row r="8" spans="3:34" s="9" customFormat="1" ht="20.25" customHeight="1" thickBot="1">
      <c r="C8" s="257" t="s">
        <v>1</v>
      </c>
      <c r="D8" s="258"/>
      <c r="E8" s="259"/>
      <c r="F8" s="260"/>
      <c r="G8" s="261"/>
      <c r="H8" s="38"/>
      <c r="I8" s="46"/>
      <c r="J8" s="46"/>
      <c r="K8" s="257" t="s">
        <v>56</v>
      </c>
      <c r="L8" s="258"/>
      <c r="M8" s="259"/>
      <c r="N8" s="260"/>
      <c r="O8" s="261"/>
      <c r="P8" s="43"/>
      <c r="Q8" s="43"/>
      <c r="R8" s="17"/>
      <c r="S8" s="15"/>
      <c r="T8" s="18"/>
      <c r="U8" s="18"/>
      <c r="V8" s="6"/>
      <c r="W8" s="6"/>
      <c r="X8" s="6"/>
      <c r="Y8" s="30"/>
      <c r="Z8" s="30"/>
      <c r="AA8" s="6"/>
      <c r="AB8" s="6"/>
      <c r="AC8" s="21"/>
      <c r="AD8" s="6"/>
      <c r="AE8" s="6"/>
      <c r="AF8" s="6"/>
      <c r="AG8" s="6"/>
      <c r="AH8" s="6"/>
    </row>
    <row r="9" ht="24" customHeight="1"/>
    <row r="10" ht="18.75" customHeight="1" thickBot="1">
      <c r="C10" s="52" t="s">
        <v>38</v>
      </c>
    </row>
    <row r="11" spans="3:21" ht="20.25" customHeight="1" thickBot="1">
      <c r="C11" s="286" t="s">
        <v>2</v>
      </c>
      <c r="D11" s="288" t="s">
        <v>6</v>
      </c>
      <c r="E11" s="290" t="s">
        <v>3</v>
      </c>
      <c r="F11" s="292" t="s">
        <v>4</v>
      </c>
      <c r="G11" s="294" t="s">
        <v>46</v>
      </c>
      <c r="H11" s="281" t="s">
        <v>12</v>
      </c>
      <c r="I11" s="283" t="s">
        <v>74</v>
      </c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5"/>
    </row>
    <row r="12" spans="3:21" ht="20.25" customHeight="1" thickBot="1">
      <c r="C12" s="287"/>
      <c r="D12" s="289"/>
      <c r="E12" s="291"/>
      <c r="F12" s="293"/>
      <c r="G12" s="295"/>
      <c r="H12" s="282"/>
      <c r="I12" s="92" t="s">
        <v>69</v>
      </c>
      <c r="J12" s="103" t="s">
        <v>69</v>
      </c>
      <c r="K12" s="104" t="s">
        <v>69</v>
      </c>
      <c r="L12" s="105" t="s">
        <v>69</v>
      </c>
      <c r="M12" s="103" t="s">
        <v>69</v>
      </c>
      <c r="N12" s="104" t="s">
        <v>69</v>
      </c>
      <c r="O12" s="105" t="s">
        <v>69</v>
      </c>
      <c r="P12" s="103" t="s">
        <v>69</v>
      </c>
      <c r="Q12" s="104" t="s">
        <v>69</v>
      </c>
      <c r="R12" s="105" t="s">
        <v>69</v>
      </c>
      <c r="S12" s="103" t="s">
        <v>69</v>
      </c>
      <c r="T12" s="104" t="s">
        <v>69</v>
      </c>
      <c r="U12" s="105" t="s">
        <v>69</v>
      </c>
    </row>
    <row r="13" spans="3:36" ht="20.25" customHeight="1">
      <c r="C13" s="278"/>
      <c r="D13" s="279"/>
      <c r="E13" s="274"/>
      <c r="F13" s="279"/>
      <c r="G13" s="280"/>
      <c r="H13" s="79" t="s">
        <v>52</v>
      </c>
      <c r="I13" s="93"/>
      <c r="J13" s="106"/>
      <c r="K13" s="69"/>
      <c r="L13" s="107"/>
      <c r="M13" s="106"/>
      <c r="N13" s="69"/>
      <c r="O13" s="107"/>
      <c r="P13" s="106"/>
      <c r="Q13" s="69"/>
      <c r="R13" s="107"/>
      <c r="S13" s="106"/>
      <c r="T13" s="69"/>
      <c r="U13" s="107"/>
      <c r="V13" s="10"/>
      <c r="W13" s="10"/>
      <c r="X13" s="10"/>
      <c r="Y13" s="32"/>
      <c r="Z13" s="32"/>
      <c r="AA13" s="10"/>
      <c r="AB13" s="10"/>
      <c r="AC13" s="22"/>
      <c r="AD13" s="10"/>
      <c r="AE13" s="41">
        <f>SUM(J13:U13)</f>
        <v>0</v>
      </c>
      <c r="AF13" s="10"/>
      <c r="AG13" s="10"/>
      <c r="AH13" s="10"/>
      <c r="AI13" s="10"/>
      <c r="AJ13" s="10"/>
    </row>
    <row r="14" spans="3:31" ht="20.25" customHeight="1">
      <c r="C14" s="275"/>
      <c r="D14" s="253"/>
      <c r="E14" s="273"/>
      <c r="F14" s="253"/>
      <c r="G14" s="255"/>
      <c r="H14" s="80" t="s">
        <v>51</v>
      </c>
      <c r="I14" s="94"/>
      <c r="J14" s="108"/>
      <c r="K14" s="40"/>
      <c r="L14" s="109"/>
      <c r="M14" s="108"/>
      <c r="N14" s="40"/>
      <c r="O14" s="109"/>
      <c r="P14" s="108"/>
      <c r="Q14" s="40"/>
      <c r="R14" s="109"/>
      <c r="S14" s="108"/>
      <c r="T14" s="40"/>
      <c r="U14" s="109"/>
      <c r="W14" s="66"/>
      <c r="X14" s="27" t="e">
        <f>IF(AE13="","",AE13/AE14)</f>
        <v>#DIV/0!</v>
      </c>
      <c r="Y14" s="33" t="s">
        <v>37</v>
      </c>
      <c r="Z14" s="34"/>
      <c r="AE14" s="42">
        <f>SUM(I14:U14)</f>
        <v>0</v>
      </c>
    </row>
    <row r="15" spans="3:31" ht="20.25" customHeight="1">
      <c r="C15" s="275"/>
      <c r="D15" s="253"/>
      <c r="E15" s="273"/>
      <c r="F15" s="253"/>
      <c r="G15" s="255"/>
      <c r="H15" s="81" t="s">
        <v>52</v>
      </c>
      <c r="I15" s="95"/>
      <c r="J15" s="110"/>
      <c r="K15" s="39"/>
      <c r="L15" s="111"/>
      <c r="M15" s="110"/>
      <c r="N15" s="39"/>
      <c r="O15" s="111"/>
      <c r="P15" s="110"/>
      <c r="Q15" s="39"/>
      <c r="R15" s="111"/>
      <c r="S15" s="110"/>
      <c r="T15" s="39"/>
      <c r="U15" s="111"/>
      <c r="AA15" s="10"/>
      <c r="AB15" s="66"/>
      <c r="AE15" s="41">
        <f>SUM(I15:U15)</f>
        <v>0</v>
      </c>
    </row>
    <row r="16" spans="3:31" ht="20.25" customHeight="1">
      <c r="C16" s="275"/>
      <c r="D16" s="253"/>
      <c r="E16" s="273"/>
      <c r="F16" s="253"/>
      <c r="G16" s="255"/>
      <c r="H16" s="80" t="s">
        <v>51</v>
      </c>
      <c r="I16" s="94"/>
      <c r="J16" s="108"/>
      <c r="K16" s="40"/>
      <c r="L16" s="109"/>
      <c r="M16" s="108"/>
      <c r="N16" s="40"/>
      <c r="O16" s="109"/>
      <c r="P16" s="108"/>
      <c r="Q16" s="40"/>
      <c r="R16" s="109"/>
      <c r="S16" s="108"/>
      <c r="T16" s="40"/>
      <c r="U16" s="109"/>
      <c r="X16" s="27" t="e">
        <f>IF(AE15="","",AE15/AE16)</f>
        <v>#DIV/0!</v>
      </c>
      <c r="Y16" s="33" t="s">
        <v>37</v>
      </c>
      <c r="Z16" s="34"/>
      <c r="AB16" s="68"/>
      <c r="AE16" s="42">
        <f>SUM(I16:U16)</f>
        <v>0</v>
      </c>
    </row>
    <row r="17" spans="3:31" ht="20.25" customHeight="1">
      <c r="C17" s="275"/>
      <c r="D17" s="253"/>
      <c r="E17" s="273"/>
      <c r="F17" s="253"/>
      <c r="G17" s="255"/>
      <c r="H17" s="81" t="s">
        <v>52</v>
      </c>
      <c r="I17" s="95"/>
      <c r="J17" s="110"/>
      <c r="K17" s="39"/>
      <c r="L17" s="111"/>
      <c r="M17" s="110"/>
      <c r="N17" s="39"/>
      <c r="O17" s="111"/>
      <c r="P17" s="110"/>
      <c r="Q17" s="39"/>
      <c r="R17" s="111"/>
      <c r="S17" s="110"/>
      <c r="T17" s="39"/>
      <c r="U17" s="111"/>
      <c r="AA17" s="65" t="s">
        <v>67</v>
      </c>
      <c r="AB17" s="35">
        <f>AE13+AE15+AE17</f>
        <v>0</v>
      </c>
      <c r="AC17" s="27" t="s">
        <v>57</v>
      </c>
      <c r="AE17" s="41">
        <f>SUM(I17:U17)</f>
        <v>0</v>
      </c>
    </row>
    <row r="18" spans="3:31" ht="20.25" customHeight="1" thickBot="1">
      <c r="C18" s="276"/>
      <c r="D18" s="254"/>
      <c r="E18" s="277"/>
      <c r="F18" s="254"/>
      <c r="G18" s="256"/>
      <c r="H18" s="82" t="s">
        <v>51</v>
      </c>
      <c r="I18" s="96"/>
      <c r="J18" s="112"/>
      <c r="K18" s="70"/>
      <c r="L18" s="113"/>
      <c r="M18" s="112"/>
      <c r="N18" s="70"/>
      <c r="O18" s="113"/>
      <c r="P18" s="112"/>
      <c r="Q18" s="70"/>
      <c r="R18" s="113"/>
      <c r="S18" s="112"/>
      <c r="T18" s="70"/>
      <c r="U18" s="113"/>
      <c r="X18" s="27" t="e">
        <f>IF(AE17="","",AE17/AE18)</f>
        <v>#DIV/0!</v>
      </c>
      <c r="Y18" s="33" t="s">
        <v>37</v>
      </c>
      <c r="Z18" s="34"/>
      <c r="AA18" s="65" t="s">
        <v>68</v>
      </c>
      <c r="AB18" s="35">
        <f>AE14+AE16+AE18</f>
        <v>0</v>
      </c>
      <c r="AC18" s="27" t="s">
        <v>58</v>
      </c>
      <c r="AE18" s="42">
        <f>SUM(I18:U18)</f>
        <v>0</v>
      </c>
    </row>
    <row r="19" spans="9:29" ht="10.5" customHeight="1"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AB19" s="66"/>
      <c r="AC19" s="1"/>
    </row>
    <row r="20" spans="3:29" ht="20.25" customHeight="1" thickBot="1">
      <c r="C20" s="52" t="s">
        <v>49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AB20" s="67">
        <f>IF(ISERROR(AB17/AB18),"",(AB17/AB18))</f>
      </c>
      <c r="AC20" s="33" t="s">
        <v>37</v>
      </c>
    </row>
    <row r="21" spans="3:28" ht="20.25" customHeight="1" thickBot="1">
      <c r="C21" s="243"/>
      <c r="D21" s="244"/>
      <c r="E21" s="245"/>
      <c r="F21" s="129" t="s">
        <v>24</v>
      </c>
      <c r="G21" s="170" t="s">
        <v>25</v>
      </c>
      <c r="H21" s="84" t="s">
        <v>59</v>
      </c>
      <c r="I21" s="97" t="str">
        <f aca="true" t="shared" si="0" ref="I21:U21">I12</f>
        <v>月</v>
      </c>
      <c r="J21" s="114" t="str">
        <f t="shared" si="0"/>
        <v>月</v>
      </c>
      <c r="K21" s="76" t="str">
        <f t="shared" si="0"/>
        <v>月</v>
      </c>
      <c r="L21" s="115" t="str">
        <f t="shared" si="0"/>
        <v>月</v>
      </c>
      <c r="M21" s="114" t="str">
        <f t="shared" si="0"/>
        <v>月</v>
      </c>
      <c r="N21" s="76" t="str">
        <f t="shared" si="0"/>
        <v>月</v>
      </c>
      <c r="O21" s="115" t="str">
        <f t="shared" si="0"/>
        <v>月</v>
      </c>
      <c r="P21" s="114" t="str">
        <f t="shared" si="0"/>
        <v>月</v>
      </c>
      <c r="Q21" s="76" t="str">
        <f t="shared" si="0"/>
        <v>月</v>
      </c>
      <c r="R21" s="115" t="str">
        <f t="shared" si="0"/>
        <v>月</v>
      </c>
      <c r="S21" s="114" t="str">
        <f t="shared" si="0"/>
        <v>月</v>
      </c>
      <c r="T21" s="76" t="str">
        <f t="shared" si="0"/>
        <v>月</v>
      </c>
      <c r="U21" s="115" t="str">
        <f t="shared" si="0"/>
        <v>月</v>
      </c>
      <c r="AB21" s="66"/>
    </row>
    <row r="22" spans="3:21" ht="20.25" customHeight="1">
      <c r="C22" s="237" t="s">
        <v>47</v>
      </c>
      <c r="D22" s="238"/>
      <c r="E22" s="239"/>
      <c r="F22" s="130" t="s">
        <v>17</v>
      </c>
      <c r="G22" s="77"/>
      <c r="H22" s="85" t="s">
        <v>60</v>
      </c>
      <c r="I22" s="98"/>
      <c r="J22" s="116"/>
      <c r="K22" s="78"/>
      <c r="L22" s="117"/>
      <c r="M22" s="116"/>
      <c r="N22" s="78"/>
      <c r="O22" s="117"/>
      <c r="P22" s="116"/>
      <c r="Q22" s="78"/>
      <c r="R22" s="117"/>
      <c r="S22" s="116"/>
      <c r="T22" s="78"/>
      <c r="U22" s="117"/>
    </row>
    <row r="23" spans="3:21" ht="20.25" customHeight="1">
      <c r="C23" s="237"/>
      <c r="D23" s="238"/>
      <c r="E23" s="239"/>
      <c r="F23" s="131" t="s">
        <v>61</v>
      </c>
      <c r="G23" s="23"/>
      <c r="H23" s="86" t="s">
        <v>60</v>
      </c>
      <c r="I23" s="99"/>
      <c r="J23" s="118"/>
      <c r="K23" s="53"/>
      <c r="L23" s="119"/>
      <c r="M23" s="118"/>
      <c r="N23" s="53"/>
      <c r="O23" s="119"/>
      <c r="P23" s="118"/>
      <c r="Q23" s="53"/>
      <c r="R23" s="119"/>
      <c r="S23" s="118"/>
      <c r="T23" s="53"/>
      <c r="U23" s="119"/>
    </row>
    <row r="24" spans="3:21" ht="20.25" customHeight="1" thickBot="1">
      <c r="C24" s="240"/>
      <c r="D24" s="241"/>
      <c r="E24" s="242"/>
      <c r="F24" s="132" t="s">
        <v>62</v>
      </c>
      <c r="G24" s="71"/>
      <c r="H24" s="87" t="s">
        <v>63</v>
      </c>
      <c r="I24" s="100"/>
      <c r="J24" s="120"/>
      <c r="K24" s="72"/>
      <c r="L24" s="121"/>
      <c r="M24" s="120"/>
      <c r="N24" s="72"/>
      <c r="O24" s="121"/>
      <c r="P24" s="120"/>
      <c r="Q24" s="72"/>
      <c r="R24" s="121"/>
      <c r="S24" s="120"/>
      <c r="T24" s="72"/>
      <c r="U24" s="121"/>
    </row>
    <row r="25" spans="5:21" ht="10.5" customHeight="1">
      <c r="E25" s="24"/>
      <c r="F25" s="25"/>
      <c r="G25" s="25"/>
      <c r="H25" s="26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3:21" ht="20.25" customHeight="1" thickBot="1">
      <c r="C26" s="52" t="s">
        <v>66</v>
      </c>
      <c r="E26" s="24"/>
      <c r="F26" s="25"/>
      <c r="G26" s="25"/>
      <c r="H26" s="26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3:21" ht="20.25" customHeight="1" thickBot="1">
      <c r="C27" s="243"/>
      <c r="D27" s="245"/>
      <c r="E27" s="262" t="s">
        <v>23</v>
      </c>
      <c r="F27" s="263"/>
      <c r="G27" s="170" t="s">
        <v>13</v>
      </c>
      <c r="H27" s="84" t="s">
        <v>14</v>
      </c>
      <c r="I27" s="97" t="str">
        <f aca="true" t="shared" si="1" ref="I27:U27">I12</f>
        <v>月</v>
      </c>
      <c r="J27" s="114" t="str">
        <f t="shared" si="1"/>
        <v>月</v>
      </c>
      <c r="K27" s="76" t="str">
        <f t="shared" si="1"/>
        <v>月</v>
      </c>
      <c r="L27" s="115" t="str">
        <f t="shared" si="1"/>
        <v>月</v>
      </c>
      <c r="M27" s="114" t="str">
        <f t="shared" si="1"/>
        <v>月</v>
      </c>
      <c r="N27" s="76" t="str">
        <f t="shared" si="1"/>
        <v>月</v>
      </c>
      <c r="O27" s="115" t="str">
        <f t="shared" si="1"/>
        <v>月</v>
      </c>
      <c r="P27" s="83" t="str">
        <f t="shared" si="1"/>
        <v>月</v>
      </c>
      <c r="Q27" s="76" t="str">
        <f t="shared" si="1"/>
        <v>月</v>
      </c>
      <c r="R27" s="122" t="str">
        <f t="shared" si="1"/>
        <v>月</v>
      </c>
      <c r="S27" s="114" t="str">
        <f t="shared" si="1"/>
        <v>月</v>
      </c>
      <c r="T27" s="76" t="str">
        <f t="shared" si="1"/>
        <v>月</v>
      </c>
      <c r="U27" s="115" t="str">
        <f t="shared" si="1"/>
        <v>月</v>
      </c>
    </row>
    <row r="28" spans="3:21" ht="20.25" customHeight="1">
      <c r="C28" s="246" t="s">
        <v>55</v>
      </c>
      <c r="D28" s="247"/>
      <c r="E28" s="264"/>
      <c r="F28" s="265"/>
      <c r="G28" s="172"/>
      <c r="H28" s="90" t="s">
        <v>64</v>
      </c>
      <c r="I28" s="101"/>
      <c r="J28" s="125"/>
      <c r="K28" s="73"/>
      <c r="L28" s="126"/>
      <c r="M28" s="125"/>
      <c r="N28" s="73"/>
      <c r="O28" s="126"/>
      <c r="P28" s="88"/>
      <c r="Q28" s="73"/>
      <c r="R28" s="123"/>
      <c r="S28" s="125"/>
      <c r="T28" s="73"/>
      <c r="U28" s="126"/>
    </row>
    <row r="29" spans="3:21" ht="20.25" customHeight="1">
      <c r="C29" s="248"/>
      <c r="D29" s="249"/>
      <c r="E29" s="266"/>
      <c r="F29" s="267"/>
      <c r="G29" s="173"/>
      <c r="H29" s="91" t="s">
        <v>65</v>
      </c>
      <c r="I29" s="102"/>
      <c r="J29" s="127"/>
      <c r="K29" s="55"/>
      <c r="L29" s="128"/>
      <c r="M29" s="127"/>
      <c r="N29" s="55"/>
      <c r="O29" s="128"/>
      <c r="P29" s="89"/>
      <c r="Q29" s="55"/>
      <c r="R29" s="124"/>
      <c r="S29" s="127"/>
      <c r="T29" s="55"/>
      <c r="U29" s="128"/>
    </row>
    <row r="30" spans="3:21" ht="20.25" customHeight="1" thickBot="1">
      <c r="C30" s="250"/>
      <c r="D30" s="251"/>
      <c r="E30" s="268"/>
      <c r="F30" s="269"/>
      <c r="G30" s="174"/>
      <c r="H30" s="139" t="s">
        <v>65</v>
      </c>
      <c r="I30" s="140"/>
      <c r="J30" s="141"/>
      <c r="K30" s="142"/>
      <c r="L30" s="143"/>
      <c r="M30" s="141"/>
      <c r="N30" s="142"/>
      <c r="O30" s="143"/>
      <c r="P30" s="144"/>
      <c r="Q30" s="142"/>
      <c r="R30" s="145"/>
      <c r="S30" s="141"/>
      <c r="T30" s="142"/>
      <c r="U30" s="143"/>
    </row>
    <row r="31" spans="3:21" ht="20.25" customHeight="1" thickBot="1" thickTop="1">
      <c r="C31" s="270" t="s">
        <v>45</v>
      </c>
      <c r="D31" s="271"/>
      <c r="E31" s="271"/>
      <c r="F31" s="272"/>
      <c r="G31" s="175">
        <f>IF(SUM(G28:G30)=0,"",SUM(G28:G30))</f>
      </c>
      <c r="H31" s="178"/>
      <c r="I31" s="133">
        <f aca="true" t="shared" si="2" ref="I31:U31">IF(SUM(I28:I30)=0,"",SUM(I28:I30))</f>
      </c>
      <c r="J31" s="37">
        <f t="shared" si="2"/>
      </c>
      <c r="K31" s="135">
        <f t="shared" si="2"/>
      </c>
      <c r="L31" s="136">
        <f t="shared" si="2"/>
      </c>
      <c r="M31" s="134">
        <f t="shared" si="2"/>
      </c>
      <c r="N31" s="135">
        <f t="shared" si="2"/>
      </c>
      <c r="O31" s="136">
        <f t="shared" si="2"/>
      </c>
      <c r="P31" s="137">
        <f t="shared" si="2"/>
      </c>
      <c r="Q31" s="135">
        <f t="shared" si="2"/>
      </c>
      <c r="R31" s="138">
        <f t="shared" si="2"/>
      </c>
      <c r="S31" s="134">
        <f t="shared" si="2"/>
      </c>
      <c r="T31" s="135">
        <f t="shared" si="2"/>
      </c>
      <c r="U31" s="136">
        <f t="shared" si="2"/>
      </c>
    </row>
    <row r="32" spans="3:21" ht="43.5" customHeight="1" thickBot="1">
      <c r="C32" s="234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6"/>
    </row>
    <row r="33" spans="4:31" s="8" customFormat="1" ht="12.75" customHeight="1">
      <c r="D33" s="8" t="s">
        <v>48</v>
      </c>
      <c r="E33" s="47"/>
      <c r="H33" s="11"/>
      <c r="Y33" s="48"/>
      <c r="Z33" s="48"/>
      <c r="AC33" s="49"/>
      <c r="AE33" s="9"/>
    </row>
    <row r="34" spans="4:31" s="8" customFormat="1" ht="12.75" customHeight="1">
      <c r="D34" s="8" t="s">
        <v>50</v>
      </c>
      <c r="E34" s="47"/>
      <c r="H34" s="11"/>
      <c r="Y34" s="48"/>
      <c r="Z34" s="48"/>
      <c r="AC34" s="49"/>
      <c r="AE34" s="9"/>
    </row>
    <row r="35" spans="4:31" s="8" customFormat="1" ht="12.75" customHeight="1">
      <c r="D35" s="8" t="s">
        <v>78</v>
      </c>
      <c r="E35" s="47"/>
      <c r="H35" s="11"/>
      <c r="Y35" s="48"/>
      <c r="Z35" s="48"/>
      <c r="AC35" s="49"/>
      <c r="AE35" s="9"/>
    </row>
    <row r="36" spans="4:31" s="8" customFormat="1" ht="12.75" customHeight="1">
      <c r="D36" s="252" t="s">
        <v>79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Y36" s="48"/>
      <c r="Z36" s="48"/>
      <c r="AC36" s="49"/>
      <c r="AE36" s="9"/>
    </row>
    <row r="37" spans="4:31" s="8" customFormat="1" ht="12.75" customHeight="1">
      <c r="D37" s="8" t="s">
        <v>75</v>
      </c>
      <c r="E37" s="47"/>
      <c r="H37" s="11"/>
      <c r="Y37" s="48"/>
      <c r="Z37" s="48"/>
      <c r="AC37" s="49"/>
      <c r="AE37" s="9"/>
    </row>
    <row r="38" spans="5:31" s="8" customFormat="1" ht="12.75" customHeight="1">
      <c r="E38" s="47"/>
      <c r="H38" s="11"/>
      <c r="Y38" s="48"/>
      <c r="Z38" s="48"/>
      <c r="AC38" s="49"/>
      <c r="AE38" s="9"/>
    </row>
    <row r="39" spans="5:31" s="8" customFormat="1" ht="12.75" customHeight="1">
      <c r="E39" s="47"/>
      <c r="H39" s="11"/>
      <c r="Y39" s="48"/>
      <c r="Z39" s="48"/>
      <c r="AC39" s="49"/>
      <c r="AE39" s="9"/>
    </row>
    <row r="40" spans="5:31" s="8" customFormat="1" ht="12.75" customHeight="1">
      <c r="E40" s="47"/>
      <c r="H40" s="11"/>
      <c r="Y40" s="48"/>
      <c r="Z40" s="48"/>
      <c r="AC40" s="49"/>
      <c r="AE40" s="9"/>
    </row>
    <row r="41" spans="5:31" s="8" customFormat="1" ht="12.75" customHeight="1">
      <c r="E41" s="47"/>
      <c r="H41" s="11"/>
      <c r="Y41" s="48"/>
      <c r="Z41" s="48"/>
      <c r="AC41" s="49"/>
      <c r="AE41" s="9"/>
    </row>
    <row r="42" ht="41.25" customHeight="1"/>
    <row r="43" ht="41.25" customHeight="1"/>
    <row r="44" ht="41.25" customHeight="1"/>
    <row r="45" ht="41.25" customHeight="1"/>
    <row r="46" ht="41.25" customHeight="1"/>
    <row r="47" ht="41.25" customHeight="1"/>
    <row r="48" ht="41.25" customHeight="1"/>
    <row r="49" ht="41.25" customHeight="1"/>
    <row r="50" ht="41.25" customHeight="1"/>
    <row r="51" ht="41.25" customHeight="1"/>
    <row r="52" ht="41.25" customHeight="1"/>
    <row r="53" ht="41.25" customHeight="1"/>
    <row r="54" ht="41.25" customHeight="1"/>
    <row r="55" ht="41.25" customHeight="1"/>
    <row r="56" ht="41.25" customHeight="1"/>
    <row r="57" ht="41.25" customHeight="1"/>
    <row r="58" ht="41.25" customHeight="1"/>
    <row r="59" ht="41.25" customHeight="1"/>
    <row r="60" ht="41.25" customHeight="1"/>
    <row r="61" ht="41.25" customHeight="1"/>
    <row r="62" ht="41.25" customHeight="1"/>
    <row r="63" ht="41.25" customHeight="1"/>
    <row r="64" ht="41.25" customHeight="1"/>
    <row r="65" ht="41.25" customHeight="1"/>
    <row r="66" ht="41.25" customHeight="1"/>
    <row r="67" ht="41.25" customHeight="1"/>
    <row r="68" ht="41.25" customHeight="1"/>
    <row r="69" ht="41.25" customHeight="1"/>
    <row r="70" ht="41.25" customHeight="1"/>
    <row r="71" ht="41.25" customHeight="1"/>
    <row r="72" ht="41.25" customHeight="1"/>
    <row r="73" ht="41.25" customHeight="1"/>
    <row r="74" ht="41.25" customHeight="1"/>
    <row r="75" ht="41.25" customHeight="1"/>
    <row r="76" ht="41.25" customHeight="1"/>
    <row r="77" ht="41.25" customHeight="1"/>
    <row r="78" ht="41.25" customHeight="1"/>
    <row r="79" ht="41.25" customHeight="1"/>
    <row r="80" ht="41.25" customHeight="1"/>
    <row r="81" ht="41.25" customHeight="1"/>
    <row r="82" ht="41.25" customHeight="1"/>
    <row r="83" ht="41.25" customHeight="1"/>
  </sheetData>
  <sheetProtection/>
  <protectedRanges>
    <protectedRange sqref="U8" name="範囲1_5"/>
    <protectedRange sqref="H13 H15 H17" name="範囲1_6"/>
    <protectedRange sqref="E7:E8" name="範囲1_3_1"/>
    <protectedRange sqref="X5 Q7:Q8" name="範囲1_1"/>
    <protectedRange sqref="S7 M7:M8" name="範囲1_3_2"/>
  </protectedRanges>
  <mergeCells count="44">
    <mergeCell ref="E8:G8"/>
    <mergeCell ref="C8:D8"/>
    <mergeCell ref="C3:U3"/>
    <mergeCell ref="C4:U4"/>
    <mergeCell ref="C7:D7"/>
    <mergeCell ref="S7:U7"/>
    <mergeCell ref="K7:L7"/>
    <mergeCell ref="M7:O7"/>
    <mergeCell ref="E7:G7"/>
    <mergeCell ref="H11:H12"/>
    <mergeCell ref="I11:U11"/>
    <mergeCell ref="C11:C12"/>
    <mergeCell ref="D11:D12"/>
    <mergeCell ref="E11:E12"/>
    <mergeCell ref="F11:F12"/>
    <mergeCell ref="G11:G12"/>
    <mergeCell ref="F13:F14"/>
    <mergeCell ref="G13:G14"/>
    <mergeCell ref="F15:F16"/>
    <mergeCell ref="G15:G16"/>
    <mergeCell ref="E15:E16"/>
    <mergeCell ref="E13:E14"/>
    <mergeCell ref="C17:C18"/>
    <mergeCell ref="D17:D18"/>
    <mergeCell ref="E17:E18"/>
    <mergeCell ref="C13:C14"/>
    <mergeCell ref="D13:D14"/>
    <mergeCell ref="C15:C16"/>
    <mergeCell ref="D15:D16"/>
    <mergeCell ref="D36:U36"/>
    <mergeCell ref="F17:F18"/>
    <mergeCell ref="G17:G18"/>
    <mergeCell ref="K8:L8"/>
    <mergeCell ref="M8:O8"/>
    <mergeCell ref="E27:F27"/>
    <mergeCell ref="E28:F28"/>
    <mergeCell ref="E29:F29"/>
    <mergeCell ref="E30:F30"/>
    <mergeCell ref="C31:F31"/>
    <mergeCell ref="C32:U32"/>
    <mergeCell ref="C22:E24"/>
    <mergeCell ref="C21:E21"/>
    <mergeCell ref="C28:D30"/>
    <mergeCell ref="C27:D27"/>
  </mergeCells>
  <printOptions horizontalCentered="1"/>
  <pageMargins left="0.5118110236220472" right="0.35" top="0.5" bottom="0.3" header="0.33" footer="0.17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2:AK41"/>
  <sheetViews>
    <sheetView view="pageBreakPreview" zoomScale="85" zoomScaleNormal="85" zoomScaleSheetLayoutView="85" workbookViewId="0" topLeftCell="B1">
      <selection activeCell="V7" sqref="V7"/>
    </sheetView>
  </sheetViews>
  <sheetFormatPr defaultColWidth="9.00390625" defaultRowHeight="13.5"/>
  <cols>
    <col min="1" max="1" width="4.125" style="1" hidden="1" customWidth="1"/>
    <col min="2" max="2" width="4.125" style="1" customWidth="1"/>
    <col min="3" max="3" width="5.375" style="1" customWidth="1"/>
    <col min="4" max="4" width="11.25390625" style="1" customWidth="1"/>
    <col min="5" max="5" width="9.00390625" style="13" customWidth="1"/>
    <col min="6" max="6" width="12.00390625" style="1" customWidth="1"/>
    <col min="7" max="7" width="11.375" style="1" customWidth="1"/>
    <col min="8" max="8" width="10.625" style="12" customWidth="1"/>
    <col min="9" max="21" width="7.375" style="1" customWidth="1"/>
    <col min="22" max="22" width="15.875" style="1" customWidth="1"/>
    <col min="23" max="24" width="9.00390625" style="1" customWidth="1"/>
    <col min="25" max="25" width="10.875" style="31" customWidth="1"/>
    <col min="26" max="26" width="4.125" style="31" customWidth="1"/>
    <col min="27" max="27" width="14.25390625" style="1" customWidth="1"/>
    <col min="28" max="28" width="9.00390625" style="1" customWidth="1"/>
    <col min="29" max="29" width="7.00390625" style="19" customWidth="1"/>
    <col min="30" max="16384" width="9.00390625" style="1" customWidth="1"/>
  </cols>
  <sheetData>
    <row r="2" spans="21:27" ht="17.25">
      <c r="U2" s="2" t="s">
        <v>11</v>
      </c>
      <c r="V2" s="3"/>
      <c r="W2" s="3"/>
      <c r="X2" s="3"/>
      <c r="Y2" s="28"/>
      <c r="Z2" s="28"/>
      <c r="AA2" s="3"/>
    </row>
    <row r="3" spans="3:27" ht="17.25">
      <c r="C3" s="296" t="s">
        <v>71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3"/>
      <c r="W3" s="3"/>
      <c r="X3" s="3"/>
      <c r="Y3" s="28"/>
      <c r="Z3" s="28"/>
      <c r="AA3" s="3"/>
    </row>
    <row r="4" spans="3:27" ht="17.25" customHeight="1" thickBot="1">
      <c r="C4" s="297" t="s">
        <v>73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3"/>
      <c r="W4" s="3"/>
      <c r="X4" s="3"/>
      <c r="Y4" s="28"/>
      <c r="Z4" s="28"/>
      <c r="AA4" s="3"/>
    </row>
    <row r="5" spans="3:35" s="8" customFormat="1" ht="18.75" customHeight="1" thickBot="1">
      <c r="C5" s="4"/>
      <c r="D5" s="56" t="s">
        <v>53</v>
      </c>
      <c r="E5" s="51" t="s">
        <v>54</v>
      </c>
      <c r="F5" s="5"/>
      <c r="G5" s="5"/>
      <c r="H5" s="11"/>
      <c r="I5" s="5"/>
      <c r="J5" s="6"/>
      <c r="K5" s="7"/>
      <c r="L5" s="7"/>
      <c r="M5" s="5"/>
      <c r="R5" s="74" t="s">
        <v>26</v>
      </c>
      <c r="S5" s="310">
        <v>41365</v>
      </c>
      <c r="T5" s="310"/>
      <c r="U5" s="311"/>
      <c r="V5" s="43"/>
      <c r="W5" s="43"/>
      <c r="X5" s="43"/>
      <c r="Y5" s="44"/>
      <c r="Z5" s="29"/>
      <c r="AA5" s="5"/>
      <c r="AB5" s="5"/>
      <c r="AC5" s="20"/>
      <c r="AD5" s="5"/>
      <c r="AE5" s="5"/>
      <c r="AF5" s="5"/>
      <c r="AG5" s="5"/>
      <c r="AH5" s="5"/>
      <c r="AI5" s="5"/>
    </row>
    <row r="6" spans="3:35" s="8" customFormat="1" ht="12" thickBot="1">
      <c r="C6" s="7"/>
      <c r="D6" s="5"/>
      <c r="E6" s="14"/>
      <c r="F6" s="5"/>
      <c r="G6" s="5"/>
      <c r="H6" s="11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9"/>
      <c r="Z6" s="29"/>
      <c r="AA6" s="5"/>
      <c r="AB6" s="5"/>
      <c r="AC6" s="20"/>
      <c r="AD6" s="5"/>
      <c r="AE6" s="5"/>
      <c r="AF6" s="5"/>
      <c r="AG6" s="5"/>
      <c r="AH6" s="5"/>
      <c r="AI6" s="5"/>
    </row>
    <row r="7" spans="3:35" s="9" customFormat="1" ht="20.25" customHeight="1">
      <c r="C7" s="298" t="s">
        <v>0</v>
      </c>
      <c r="D7" s="299"/>
      <c r="E7" s="312" t="s">
        <v>7</v>
      </c>
      <c r="F7" s="313"/>
      <c r="G7" s="314"/>
      <c r="H7" s="38"/>
      <c r="I7" s="45"/>
      <c r="J7" s="302" t="s">
        <v>5</v>
      </c>
      <c r="K7" s="303"/>
      <c r="L7" s="312" t="s">
        <v>77</v>
      </c>
      <c r="M7" s="313"/>
      <c r="N7" s="314"/>
      <c r="O7" s="43"/>
      <c r="P7" s="43"/>
      <c r="Q7" s="16"/>
      <c r="R7" s="16"/>
      <c r="S7" s="16"/>
      <c r="T7" s="16"/>
      <c r="U7" s="16"/>
      <c r="V7" s="6"/>
      <c r="W7" s="6"/>
      <c r="X7" s="6"/>
      <c r="Y7" s="30"/>
      <c r="Z7" s="30"/>
      <c r="AA7" s="6"/>
      <c r="AB7" s="6"/>
      <c r="AC7" s="21"/>
      <c r="AD7" s="6"/>
      <c r="AE7" s="6"/>
      <c r="AF7" s="6"/>
      <c r="AG7" s="6"/>
      <c r="AH7" s="6"/>
      <c r="AI7" s="6"/>
    </row>
    <row r="8" spans="3:35" s="9" customFormat="1" ht="20.25" customHeight="1" thickBot="1">
      <c r="C8" s="257" t="s">
        <v>1</v>
      </c>
      <c r="D8" s="258"/>
      <c r="E8" s="307" t="s">
        <v>8</v>
      </c>
      <c r="F8" s="308"/>
      <c r="G8" s="309"/>
      <c r="H8" s="38"/>
      <c r="I8" s="46"/>
      <c r="J8" s="257" t="s">
        <v>41</v>
      </c>
      <c r="K8" s="258"/>
      <c r="L8" s="307" t="s">
        <v>42</v>
      </c>
      <c r="M8" s="308"/>
      <c r="N8" s="309"/>
      <c r="O8" s="43"/>
      <c r="P8" s="43"/>
      <c r="Q8" s="17"/>
      <c r="R8" s="17"/>
      <c r="S8" s="15"/>
      <c r="T8" s="18"/>
      <c r="U8" s="18"/>
      <c r="V8" s="6"/>
      <c r="W8" s="6"/>
      <c r="X8" s="6"/>
      <c r="Y8" s="30"/>
      <c r="Z8" s="30"/>
      <c r="AA8" s="6"/>
      <c r="AB8" s="6"/>
      <c r="AC8" s="21"/>
      <c r="AD8" s="6"/>
      <c r="AE8" s="6"/>
      <c r="AF8" s="6"/>
      <c r="AG8" s="6"/>
      <c r="AH8" s="6"/>
      <c r="AI8" s="6"/>
    </row>
    <row r="9" ht="24" customHeight="1"/>
    <row r="10" ht="18.75" customHeight="1" thickBot="1">
      <c r="C10" s="52" t="s">
        <v>38</v>
      </c>
    </row>
    <row r="11" spans="3:21" ht="20.25" customHeight="1" thickBot="1">
      <c r="C11" s="286" t="s">
        <v>2</v>
      </c>
      <c r="D11" s="288" t="s">
        <v>6</v>
      </c>
      <c r="E11" s="290" t="s">
        <v>3</v>
      </c>
      <c r="F11" s="292" t="s">
        <v>4</v>
      </c>
      <c r="G11" s="320" t="s">
        <v>46</v>
      </c>
      <c r="H11" s="315" t="s">
        <v>12</v>
      </c>
      <c r="I11" s="317" t="s">
        <v>74</v>
      </c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9"/>
    </row>
    <row r="12" spans="3:21" ht="20.25" customHeight="1" thickBot="1">
      <c r="C12" s="287"/>
      <c r="D12" s="289"/>
      <c r="E12" s="291"/>
      <c r="F12" s="293"/>
      <c r="G12" s="321"/>
      <c r="H12" s="316"/>
      <c r="I12" s="191" t="s">
        <v>9</v>
      </c>
      <c r="J12" s="197" t="s">
        <v>10</v>
      </c>
      <c r="K12" s="198" t="s">
        <v>36</v>
      </c>
      <c r="L12" s="199" t="s">
        <v>27</v>
      </c>
      <c r="M12" s="197" t="s">
        <v>28</v>
      </c>
      <c r="N12" s="198" t="s">
        <v>29</v>
      </c>
      <c r="O12" s="199" t="s">
        <v>30</v>
      </c>
      <c r="P12" s="197" t="s">
        <v>31</v>
      </c>
      <c r="Q12" s="198" t="s">
        <v>32</v>
      </c>
      <c r="R12" s="199" t="s">
        <v>33</v>
      </c>
      <c r="S12" s="197" t="s">
        <v>34</v>
      </c>
      <c r="T12" s="198" t="s">
        <v>35</v>
      </c>
      <c r="U12" s="199" t="s">
        <v>76</v>
      </c>
    </row>
    <row r="13" spans="3:37" ht="20.25" customHeight="1">
      <c r="C13" s="335">
        <v>1</v>
      </c>
      <c r="D13" s="322" t="s">
        <v>72</v>
      </c>
      <c r="E13" s="329">
        <v>2500</v>
      </c>
      <c r="F13" s="322" t="s">
        <v>39</v>
      </c>
      <c r="G13" s="324">
        <v>41258</v>
      </c>
      <c r="H13" s="166" t="s">
        <v>52</v>
      </c>
      <c r="I13" s="192">
        <v>123.5</v>
      </c>
      <c r="J13" s="200">
        <v>100.6</v>
      </c>
      <c r="K13" s="147">
        <v>150.6</v>
      </c>
      <c r="L13" s="227">
        <v>134.2</v>
      </c>
      <c r="M13" s="205"/>
      <c r="N13" s="148"/>
      <c r="O13" s="149"/>
      <c r="P13" s="205"/>
      <c r="Q13" s="148"/>
      <c r="R13" s="149"/>
      <c r="S13" s="205"/>
      <c r="T13" s="148"/>
      <c r="U13" s="149"/>
      <c r="V13" s="10"/>
      <c r="W13" s="10"/>
      <c r="X13" s="10"/>
      <c r="Y13" s="32"/>
      <c r="Z13" s="32"/>
      <c r="AA13" s="10"/>
      <c r="AB13" s="10"/>
      <c r="AC13" s="22"/>
      <c r="AD13" s="10"/>
      <c r="AE13" s="41">
        <f>SUM(K13:U13)</f>
        <v>284.79999999999995</v>
      </c>
      <c r="AF13" s="10"/>
      <c r="AG13" s="10"/>
      <c r="AH13" s="10"/>
      <c r="AI13" s="10"/>
      <c r="AJ13" s="10"/>
      <c r="AK13" s="10"/>
    </row>
    <row r="14" spans="3:31" ht="20.25" customHeight="1">
      <c r="C14" s="336"/>
      <c r="D14" s="323"/>
      <c r="E14" s="330"/>
      <c r="F14" s="323"/>
      <c r="G14" s="325"/>
      <c r="H14" s="167" t="s">
        <v>51</v>
      </c>
      <c r="I14" s="193">
        <v>83.4</v>
      </c>
      <c r="J14" s="201">
        <v>77.5</v>
      </c>
      <c r="K14" s="62">
        <v>87.7</v>
      </c>
      <c r="L14" s="228">
        <v>85.4</v>
      </c>
      <c r="M14" s="203"/>
      <c r="N14" s="58"/>
      <c r="O14" s="150"/>
      <c r="P14" s="203"/>
      <c r="Q14" s="58"/>
      <c r="R14" s="150"/>
      <c r="S14" s="203"/>
      <c r="T14" s="58"/>
      <c r="U14" s="150"/>
      <c r="X14" s="27">
        <f>IF(AE13="","",AE13/AE14)</f>
        <v>1.1364724660814045</v>
      </c>
      <c r="Y14" s="33" t="s">
        <v>37</v>
      </c>
      <c r="Z14" s="34"/>
      <c r="AE14" s="42">
        <f>SUM(J14:U14)</f>
        <v>250.6</v>
      </c>
    </row>
    <row r="15" spans="3:31" ht="20.25" customHeight="1">
      <c r="C15" s="331"/>
      <c r="D15" s="326"/>
      <c r="E15" s="328"/>
      <c r="F15" s="326"/>
      <c r="G15" s="327"/>
      <c r="H15" s="168" t="s">
        <v>52</v>
      </c>
      <c r="I15" s="194"/>
      <c r="J15" s="202"/>
      <c r="K15" s="57"/>
      <c r="L15" s="151"/>
      <c r="M15" s="202"/>
      <c r="N15" s="57"/>
      <c r="O15" s="151"/>
      <c r="P15" s="202"/>
      <c r="Q15" s="57"/>
      <c r="R15" s="151"/>
      <c r="S15" s="202"/>
      <c r="T15" s="57"/>
      <c r="U15" s="151"/>
      <c r="AA15" s="10"/>
      <c r="AB15" s="66"/>
      <c r="AE15" s="41">
        <f>SUM(J15:U15)</f>
        <v>0</v>
      </c>
    </row>
    <row r="16" spans="3:31" ht="20.25" customHeight="1">
      <c r="C16" s="331"/>
      <c r="D16" s="326"/>
      <c r="E16" s="328"/>
      <c r="F16" s="326"/>
      <c r="G16" s="327"/>
      <c r="H16" s="167" t="s">
        <v>51</v>
      </c>
      <c r="I16" s="195"/>
      <c r="J16" s="203"/>
      <c r="K16" s="58"/>
      <c r="L16" s="150"/>
      <c r="M16" s="203"/>
      <c r="N16" s="58"/>
      <c r="O16" s="150"/>
      <c r="P16" s="203"/>
      <c r="Q16" s="58"/>
      <c r="R16" s="150"/>
      <c r="S16" s="203"/>
      <c r="T16" s="58"/>
      <c r="U16" s="150"/>
      <c r="X16" s="27" t="e">
        <f>IF(AE15="","",AE15/AE16)</f>
        <v>#DIV/0!</v>
      </c>
      <c r="Y16" s="33" t="s">
        <v>37</v>
      </c>
      <c r="Z16" s="34"/>
      <c r="AB16" s="68"/>
      <c r="AE16" s="42">
        <f>SUM(J16:U16)</f>
        <v>0</v>
      </c>
    </row>
    <row r="17" spans="3:31" ht="20.25" customHeight="1">
      <c r="C17" s="331"/>
      <c r="D17" s="326"/>
      <c r="E17" s="328"/>
      <c r="F17" s="326"/>
      <c r="G17" s="327"/>
      <c r="H17" s="168" t="s">
        <v>52</v>
      </c>
      <c r="I17" s="194"/>
      <c r="J17" s="202"/>
      <c r="K17" s="57"/>
      <c r="L17" s="151"/>
      <c r="M17" s="202"/>
      <c r="N17" s="57"/>
      <c r="O17" s="151"/>
      <c r="P17" s="202"/>
      <c r="Q17" s="57"/>
      <c r="R17" s="151"/>
      <c r="S17" s="202"/>
      <c r="T17" s="57"/>
      <c r="U17" s="151"/>
      <c r="AA17" s="65" t="s">
        <v>67</v>
      </c>
      <c r="AB17" s="35">
        <f>AE13+AE15+AE17</f>
        <v>284.79999999999995</v>
      </c>
      <c r="AC17" s="27" t="s">
        <v>57</v>
      </c>
      <c r="AE17" s="41">
        <f>SUM(J17:U17)</f>
        <v>0</v>
      </c>
    </row>
    <row r="18" spans="3:31" ht="20.25" customHeight="1" thickBot="1">
      <c r="C18" s="332"/>
      <c r="D18" s="333"/>
      <c r="E18" s="334"/>
      <c r="F18" s="333"/>
      <c r="G18" s="337"/>
      <c r="H18" s="169" t="s">
        <v>51</v>
      </c>
      <c r="I18" s="196"/>
      <c r="J18" s="204"/>
      <c r="K18" s="152"/>
      <c r="L18" s="153"/>
      <c r="M18" s="204"/>
      <c r="N18" s="152"/>
      <c r="O18" s="153"/>
      <c r="P18" s="204"/>
      <c r="Q18" s="152"/>
      <c r="R18" s="153"/>
      <c r="S18" s="204"/>
      <c r="T18" s="152"/>
      <c r="U18" s="153"/>
      <c r="X18" s="27" t="e">
        <f>IF(AE17="","",AE17/AE18)</f>
        <v>#DIV/0!</v>
      </c>
      <c r="Y18" s="33" t="s">
        <v>37</v>
      </c>
      <c r="Z18" s="34"/>
      <c r="AA18" s="65" t="s">
        <v>68</v>
      </c>
      <c r="AB18" s="35">
        <f>AE14+AE16+AE18</f>
        <v>250.6</v>
      </c>
      <c r="AC18" s="27" t="s">
        <v>58</v>
      </c>
      <c r="AE18" s="42">
        <f>SUM(J18:U18)</f>
        <v>0</v>
      </c>
    </row>
    <row r="19" spans="9:31" ht="10.5" customHeight="1"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AB19" s="66"/>
      <c r="AC19" s="1"/>
      <c r="AE19" s="10"/>
    </row>
    <row r="20" spans="3:31" ht="20.25" customHeight="1" thickBot="1">
      <c r="C20" s="52" t="s">
        <v>49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AB20" s="67">
        <f>IF(ISERROR(AB17/AB18),"",(AB17/AB18))</f>
        <v>1.1364724660814045</v>
      </c>
      <c r="AC20" s="146" t="s">
        <v>37</v>
      </c>
      <c r="AE20" s="10"/>
    </row>
    <row r="21" spans="3:21" ht="20.25" customHeight="1" thickBot="1">
      <c r="C21" s="243"/>
      <c r="D21" s="244"/>
      <c r="E21" s="245"/>
      <c r="F21" s="129" t="s">
        <v>24</v>
      </c>
      <c r="G21" s="75" t="s">
        <v>25</v>
      </c>
      <c r="H21" s="84" t="s">
        <v>15</v>
      </c>
      <c r="I21" s="206" t="str">
        <f>I12</f>
        <v>1月</v>
      </c>
      <c r="J21" s="214" t="str">
        <f aca="true" t="shared" si="0" ref="J21:U21">J12</f>
        <v>2月</v>
      </c>
      <c r="K21" s="157" t="str">
        <f t="shared" si="0"/>
        <v>3月</v>
      </c>
      <c r="L21" s="158" t="str">
        <f t="shared" si="0"/>
        <v>4月</v>
      </c>
      <c r="M21" s="214" t="str">
        <f t="shared" si="0"/>
        <v>5月</v>
      </c>
      <c r="N21" s="157" t="str">
        <f t="shared" si="0"/>
        <v>6月</v>
      </c>
      <c r="O21" s="158" t="str">
        <f t="shared" si="0"/>
        <v>7月</v>
      </c>
      <c r="P21" s="214" t="str">
        <f t="shared" si="0"/>
        <v>8月</v>
      </c>
      <c r="Q21" s="157" t="str">
        <f t="shared" si="0"/>
        <v>9月</v>
      </c>
      <c r="R21" s="158" t="str">
        <f t="shared" si="0"/>
        <v>10月</v>
      </c>
      <c r="S21" s="214" t="str">
        <f t="shared" si="0"/>
        <v>11月</v>
      </c>
      <c r="T21" s="157" t="str">
        <f t="shared" si="0"/>
        <v>12月</v>
      </c>
      <c r="U21" s="158" t="str">
        <f t="shared" si="0"/>
        <v>1月</v>
      </c>
    </row>
    <row r="22" spans="3:21" ht="20.25" customHeight="1">
      <c r="C22" s="237" t="s">
        <v>47</v>
      </c>
      <c r="D22" s="238"/>
      <c r="E22" s="239"/>
      <c r="F22" s="130" t="s">
        <v>17</v>
      </c>
      <c r="G22" s="154">
        <v>2</v>
      </c>
      <c r="H22" s="85" t="s">
        <v>22</v>
      </c>
      <c r="I22" s="207">
        <v>876</v>
      </c>
      <c r="J22" s="215">
        <v>689</v>
      </c>
      <c r="K22" s="155">
        <v>998</v>
      </c>
      <c r="L22" s="229">
        <v>705</v>
      </c>
      <c r="M22" s="224"/>
      <c r="N22" s="156"/>
      <c r="O22" s="159"/>
      <c r="P22" s="224"/>
      <c r="Q22" s="156"/>
      <c r="R22" s="159"/>
      <c r="S22" s="224"/>
      <c r="T22" s="156"/>
      <c r="U22" s="159"/>
    </row>
    <row r="23" spans="3:21" ht="20.25" customHeight="1">
      <c r="C23" s="237"/>
      <c r="D23" s="238"/>
      <c r="E23" s="239"/>
      <c r="F23" s="131" t="s">
        <v>18</v>
      </c>
      <c r="G23" s="64"/>
      <c r="H23" s="86" t="s">
        <v>21</v>
      </c>
      <c r="I23" s="208"/>
      <c r="J23" s="216"/>
      <c r="K23" s="63"/>
      <c r="L23" s="230"/>
      <c r="M23" s="225"/>
      <c r="N23" s="59"/>
      <c r="O23" s="160"/>
      <c r="P23" s="225"/>
      <c r="Q23" s="59"/>
      <c r="R23" s="160"/>
      <c r="S23" s="225"/>
      <c r="T23" s="59"/>
      <c r="U23" s="160"/>
    </row>
    <row r="24" spans="3:21" ht="20.25" customHeight="1" thickBot="1">
      <c r="C24" s="240"/>
      <c r="D24" s="241"/>
      <c r="E24" s="242"/>
      <c r="F24" s="132" t="s">
        <v>19</v>
      </c>
      <c r="G24" s="161">
        <v>1</v>
      </c>
      <c r="H24" s="87" t="s">
        <v>20</v>
      </c>
      <c r="I24" s="209">
        <v>83</v>
      </c>
      <c r="J24" s="217">
        <v>75</v>
      </c>
      <c r="K24" s="162">
        <v>68</v>
      </c>
      <c r="L24" s="231">
        <v>72</v>
      </c>
      <c r="M24" s="226"/>
      <c r="N24" s="163"/>
      <c r="O24" s="164"/>
      <c r="P24" s="226"/>
      <c r="Q24" s="163"/>
      <c r="R24" s="164"/>
      <c r="S24" s="226"/>
      <c r="T24" s="163"/>
      <c r="U24" s="164"/>
    </row>
    <row r="25" spans="5:21" ht="10.5" customHeight="1">
      <c r="E25" s="24"/>
      <c r="F25" s="25"/>
      <c r="G25" s="25"/>
      <c r="H25" s="2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3:21" ht="20.25" customHeight="1" thickBot="1">
      <c r="C26" s="52" t="s">
        <v>66</v>
      </c>
      <c r="E26" s="24"/>
      <c r="F26" s="25"/>
      <c r="G26" s="25"/>
      <c r="H26" s="2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3:21" ht="20.25" customHeight="1" thickBot="1">
      <c r="C27" s="243"/>
      <c r="D27" s="245"/>
      <c r="E27" s="262" t="s">
        <v>23</v>
      </c>
      <c r="F27" s="263"/>
      <c r="G27" s="170" t="s">
        <v>13</v>
      </c>
      <c r="H27" s="171" t="s">
        <v>14</v>
      </c>
      <c r="I27" s="206" t="str">
        <f>I12</f>
        <v>1月</v>
      </c>
      <c r="J27" s="214" t="str">
        <f aca="true" t="shared" si="1" ref="J27:U27">J12</f>
        <v>2月</v>
      </c>
      <c r="K27" s="157" t="str">
        <f t="shared" si="1"/>
        <v>3月</v>
      </c>
      <c r="L27" s="158" t="str">
        <f t="shared" si="1"/>
        <v>4月</v>
      </c>
      <c r="M27" s="214" t="str">
        <f t="shared" si="1"/>
        <v>5月</v>
      </c>
      <c r="N27" s="157" t="str">
        <f t="shared" si="1"/>
        <v>6月</v>
      </c>
      <c r="O27" s="158" t="str">
        <f t="shared" si="1"/>
        <v>7月</v>
      </c>
      <c r="P27" s="214" t="str">
        <f t="shared" si="1"/>
        <v>8月</v>
      </c>
      <c r="Q27" s="157" t="str">
        <f t="shared" si="1"/>
        <v>9月</v>
      </c>
      <c r="R27" s="158" t="str">
        <f t="shared" si="1"/>
        <v>10月</v>
      </c>
      <c r="S27" s="214" t="str">
        <f t="shared" si="1"/>
        <v>11月</v>
      </c>
      <c r="T27" s="157" t="str">
        <f t="shared" si="1"/>
        <v>12月</v>
      </c>
      <c r="U27" s="158" t="str">
        <f t="shared" si="1"/>
        <v>1月</v>
      </c>
    </row>
    <row r="28" spans="3:21" ht="20.25" customHeight="1">
      <c r="C28" s="246" t="s">
        <v>55</v>
      </c>
      <c r="D28" s="247"/>
      <c r="E28" s="338" t="s">
        <v>40</v>
      </c>
      <c r="F28" s="339"/>
      <c r="G28" s="183">
        <v>700</v>
      </c>
      <c r="H28" s="184" t="s">
        <v>16</v>
      </c>
      <c r="I28" s="210">
        <v>458</v>
      </c>
      <c r="J28" s="218">
        <v>657</v>
      </c>
      <c r="K28" s="185">
        <v>548</v>
      </c>
      <c r="L28" s="232">
        <v>534</v>
      </c>
      <c r="M28" s="222"/>
      <c r="N28" s="186"/>
      <c r="O28" s="187"/>
      <c r="P28" s="222"/>
      <c r="Q28" s="186"/>
      <c r="R28" s="187"/>
      <c r="S28" s="222"/>
      <c r="T28" s="186"/>
      <c r="U28" s="187"/>
    </row>
    <row r="29" spans="3:21" ht="20.25" customHeight="1">
      <c r="C29" s="248"/>
      <c r="D29" s="249"/>
      <c r="E29" s="340" t="s">
        <v>43</v>
      </c>
      <c r="F29" s="341"/>
      <c r="G29" s="179" t="s">
        <v>44</v>
      </c>
      <c r="H29" s="176" t="s">
        <v>16</v>
      </c>
      <c r="I29" s="211">
        <v>43</v>
      </c>
      <c r="J29" s="219">
        <v>53</v>
      </c>
      <c r="K29" s="61">
        <v>61</v>
      </c>
      <c r="L29" s="233">
        <v>47</v>
      </c>
      <c r="M29" s="223"/>
      <c r="N29" s="60"/>
      <c r="O29" s="165"/>
      <c r="P29" s="223"/>
      <c r="Q29" s="60"/>
      <c r="R29" s="165"/>
      <c r="S29" s="223"/>
      <c r="T29" s="60"/>
      <c r="U29" s="165"/>
    </row>
    <row r="30" spans="3:21" ht="20.25" customHeight="1" thickBot="1">
      <c r="C30" s="250"/>
      <c r="D30" s="251"/>
      <c r="E30" s="342"/>
      <c r="F30" s="343"/>
      <c r="G30" s="188"/>
      <c r="H30" s="177" t="s">
        <v>16</v>
      </c>
      <c r="I30" s="212"/>
      <c r="J30" s="220"/>
      <c r="K30" s="189"/>
      <c r="L30" s="190"/>
      <c r="M30" s="220"/>
      <c r="N30" s="189"/>
      <c r="O30" s="190"/>
      <c r="P30" s="220"/>
      <c r="Q30" s="189"/>
      <c r="R30" s="190"/>
      <c r="S30" s="220"/>
      <c r="T30" s="189"/>
      <c r="U30" s="190"/>
    </row>
    <row r="31" spans="3:21" ht="20.25" customHeight="1" thickBot="1" thickTop="1">
      <c r="C31" s="270" t="s">
        <v>45</v>
      </c>
      <c r="D31" s="271"/>
      <c r="E31" s="271"/>
      <c r="F31" s="272"/>
      <c r="G31" s="180">
        <f aca="true" t="shared" si="2" ref="G31:U31">IF(SUM(G28:G30)=0,"",SUM(G28:G30))</f>
        <v>700</v>
      </c>
      <c r="H31" s="178"/>
      <c r="I31" s="213">
        <f t="shared" si="2"/>
        <v>501</v>
      </c>
      <c r="J31" s="221">
        <f t="shared" si="2"/>
        <v>710</v>
      </c>
      <c r="K31" s="181">
        <f t="shared" si="2"/>
        <v>609</v>
      </c>
      <c r="L31" s="182">
        <f t="shared" si="2"/>
        <v>581</v>
      </c>
      <c r="M31" s="221">
        <f t="shared" si="2"/>
      </c>
      <c r="N31" s="181">
        <f t="shared" si="2"/>
      </c>
      <c r="O31" s="182">
        <f t="shared" si="2"/>
      </c>
      <c r="P31" s="221">
        <f t="shared" si="2"/>
      </c>
      <c r="Q31" s="181">
        <f t="shared" si="2"/>
      </c>
      <c r="R31" s="182"/>
      <c r="S31" s="221">
        <f t="shared" si="2"/>
      </c>
      <c r="T31" s="181">
        <f t="shared" si="2"/>
      </c>
      <c r="U31" s="182">
        <f t="shared" si="2"/>
      </c>
    </row>
    <row r="32" spans="3:21" ht="43.5" customHeight="1" thickBot="1">
      <c r="C32" s="344" t="s">
        <v>81</v>
      </c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6"/>
    </row>
    <row r="33" spans="4:29" s="8" customFormat="1" ht="12.75" customHeight="1">
      <c r="D33" s="8" t="s">
        <v>48</v>
      </c>
      <c r="E33" s="47"/>
      <c r="H33" s="11"/>
      <c r="Y33" s="48"/>
      <c r="Z33" s="48"/>
      <c r="AC33" s="49"/>
    </row>
    <row r="34" spans="4:29" s="8" customFormat="1" ht="12.75" customHeight="1">
      <c r="D34" s="8" t="s">
        <v>50</v>
      </c>
      <c r="E34" s="47"/>
      <c r="H34" s="11"/>
      <c r="Y34" s="48"/>
      <c r="Z34" s="48"/>
      <c r="AC34" s="49"/>
    </row>
    <row r="35" spans="4:29" s="8" customFormat="1" ht="12.75" customHeight="1">
      <c r="D35" s="8" t="s">
        <v>78</v>
      </c>
      <c r="E35" s="47"/>
      <c r="H35" s="11"/>
      <c r="Y35" s="48"/>
      <c r="Z35" s="48"/>
      <c r="AC35" s="49"/>
    </row>
    <row r="36" spans="4:29" s="8" customFormat="1" ht="12.75" customHeight="1">
      <c r="D36" s="252" t="s">
        <v>80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Y36" s="48"/>
      <c r="Z36" s="48"/>
      <c r="AC36" s="49"/>
    </row>
    <row r="37" spans="4:29" s="8" customFormat="1" ht="12.75" customHeight="1">
      <c r="D37" s="8" t="s">
        <v>75</v>
      </c>
      <c r="E37" s="47"/>
      <c r="H37" s="11"/>
      <c r="Y37" s="48"/>
      <c r="Z37" s="48"/>
      <c r="AC37" s="49"/>
    </row>
    <row r="38" spans="5:29" s="8" customFormat="1" ht="12.75" customHeight="1">
      <c r="E38" s="47"/>
      <c r="H38" s="11"/>
      <c r="Y38" s="48"/>
      <c r="Z38" s="48"/>
      <c r="AC38" s="49"/>
    </row>
    <row r="39" spans="5:29" s="8" customFormat="1" ht="12.75" customHeight="1">
      <c r="E39" s="47"/>
      <c r="H39" s="11"/>
      <c r="Y39" s="48"/>
      <c r="Z39" s="48"/>
      <c r="AC39" s="49"/>
    </row>
    <row r="40" spans="5:29" s="8" customFormat="1" ht="12.75" customHeight="1">
      <c r="E40" s="47"/>
      <c r="H40" s="11"/>
      <c r="Y40" s="48"/>
      <c r="Z40" s="48"/>
      <c r="AC40" s="49"/>
    </row>
    <row r="41" spans="5:29" s="8" customFormat="1" ht="12.75" customHeight="1">
      <c r="E41" s="47"/>
      <c r="H41" s="11"/>
      <c r="Y41" s="48"/>
      <c r="Z41" s="48"/>
      <c r="AC41" s="49"/>
    </row>
    <row r="42" ht="41.25" customHeight="1"/>
    <row r="43" ht="41.25" customHeight="1"/>
    <row r="44" ht="41.25" customHeight="1"/>
    <row r="45" ht="41.25" customHeight="1"/>
    <row r="46" ht="41.25" customHeight="1"/>
    <row r="47" ht="41.25" customHeight="1"/>
    <row r="48" ht="41.25" customHeight="1"/>
    <row r="49" ht="41.25" customHeight="1"/>
    <row r="50" ht="41.25" customHeight="1"/>
    <row r="51" ht="41.25" customHeight="1"/>
    <row r="52" ht="41.25" customHeight="1"/>
    <row r="53" ht="41.25" customHeight="1"/>
    <row r="54" ht="41.25" customHeight="1"/>
    <row r="55" ht="41.25" customHeight="1"/>
    <row r="56" ht="41.25" customHeight="1"/>
    <row r="57" ht="41.25" customHeight="1"/>
    <row r="58" ht="41.25" customHeight="1"/>
    <row r="59" ht="41.25" customHeight="1"/>
    <row r="60" ht="41.25" customHeight="1"/>
    <row r="61" ht="41.25" customHeight="1"/>
    <row r="62" ht="41.25" customHeight="1"/>
    <row r="63" ht="41.25" customHeight="1"/>
    <row r="64" ht="41.25" customHeight="1"/>
    <row r="65" ht="41.25" customHeight="1"/>
    <row r="66" ht="41.25" customHeight="1"/>
    <row r="67" ht="41.25" customHeight="1"/>
    <row r="68" ht="41.25" customHeight="1"/>
    <row r="69" ht="41.25" customHeight="1"/>
    <row r="70" ht="41.25" customHeight="1"/>
    <row r="71" ht="41.25" customHeight="1"/>
    <row r="72" ht="41.25" customHeight="1"/>
    <row r="73" ht="41.25" customHeight="1"/>
    <row r="74" ht="41.25" customHeight="1"/>
    <row r="75" ht="41.25" customHeight="1"/>
    <row r="76" ht="41.25" customHeight="1"/>
    <row r="77" ht="41.25" customHeight="1"/>
    <row r="78" ht="41.25" customHeight="1"/>
    <row r="79" ht="41.25" customHeight="1"/>
    <row r="80" ht="41.25" customHeight="1"/>
    <row r="81" ht="41.25" customHeight="1"/>
    <row r="82" ht="41.25" customHeight="1"/>
    <row r="83" ht="41.25" customHeight="1"/>
  </sheetData>
  <sheetProtection/>
  <protectedRanges>
    <protectedRange sqref="U7:U8" name="範囲1_5"/>
    <protectedRange sqref="H13 H15 H17" name="範囲1_6"/>
    <protectedRange sqref="E7:E8" name="範囲1_3_1"/>
    <protectedRange sqref="X5 P7:P8" name="範囲1_1"/>
    <protectedRange sqref="S5 L7:L8" name="範囲1_3_2"/>
  </protectedRanges>
  <mergeCells count="44">
    <mergeCell ref="C32:U32"/>
    <mergeCell ref="C22:E24"/>
    <mergeCell ref="C21:E21"/>
    <mergeCell ref="C28:D30"/>
    <mergeCell ref="C27:D27"/>
    <mergeCell ref="D36:U36"/>
    <mergeCell ref="F17:F18"/>
    <mergeCell ref="G17:G18"/>
    <mergeCell ref="J8:K8"/>
    <mergeCell ref="L8:N8"/>
    <mergeCell ref="E27:F27"/>
    <mergeCell ref="E28:F28"/>
    <mergeCell ref="E29:F29"/>
    <mergeCell ref="E30:F30"/>
    <mergeCell ref="C31:F31"/>
    <mergeCell ref="E15:E16"/>
    <mergeCell ref="E13:E14"/>
    <mergeCell ref="C17:C18"/>
    <mergeCell ref="D17:D18"/>
    <mergeCell ref="E17:E18"/>
    <mergeCell ref="C13:C14"/>
    <mergeCell ref="D13:D14"/>
    <mergeCell ref="C15:C16"/>
    <mergeCell ref="D15:D16"/>
    <mergeCell ref="F13:F14"/>
    <mergeCell ref="G13:G14"/>
    <mergeCell ref="F15:F16"/>
    <mergeCell ref="G15:G16"/>
    <mergeCell ref="H11:H12"/>
    <mergeCell ref="I11:U11"/>
    <mergeCell ref="C11:C12"/>
    <mergeCell ref="D11:D12"/>
    <mergeCell ref="E11:E12"/>
    <mergeCell ref="F11:F12"/>
    <mergeCell ref="G11:G12"/>
    <mergeCell ref="E8:G8"/>
    <mergeCell ref="C8:D8"/>
    <mergeCell ref="C3:U3"/>
    <mergeCell ref="C4:U4"/>
    <mergeCell ref="C7:D7"/>
    <mergeCell ref="S5:U5"/>
    <mergeCell ref="J7:K7"/>
    <mergeCell ref="L7:N7"/>
    <mergeCell ref="E7:G7"/>
  </mergeCells>
  <printOptions horizontalCentered="1"/>
  <pageMargins left="0.5118110236220472" right="0.35" top="0.5" bottom="0.3" header="0.33" footer="0.17"/>
  <pageSetup fitToHeight="1" fitToWidth="1"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k-sasaki</cp:lastModifiedBy>
  <dcterms:created xsi:type="dcterms:W3CDTF">2012-03-31T15:00:00Z</dcterms:created>
  <dcterms:modified xsi:type="dcterms:W3CDTF">2012-04-13T02:50:08Z</dcterms:modified>
  <cp:category/>
  <cp:version/>
  <cp:contentType/>
  <cp:contentStatus/>
</cp:coreProperties>
</file>