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-yoshida\Desktop\levo-all01 (4)\"/>
    </mc:Choice>
  </mc:AlternateContent>
  <xr:revisionPtr revIDLastSave="0" documentId="13_ncr:1_{E63BB89B-DE47-46BD-819D-45CAD3B40233}" xr6:coauthVersionLast="47" xr6:coauthVersionMax="47" xr10:uidLastSave="{00000000-0000-0000-0000-000000000000}"/>
  <bookViews>
    <workbookView xWindow="-120" yWindow="-120" windowWidth="29040" windowHeight="15840" xr2:uid="{180D404B-FD26-47C2-9A8E-F038AB980519}"/>
  </bookViews>
  <sheets>
    <sheet name="見積書(補助対象)" sheetId="5" r:id="rId1"/>
    <sheet name="見積書(補助対象外)" sheetId="8" r:id="rId2"/>
  </sheets>
  <externalReferences>
    <externalReference r:id="rId3"/>
    <externalReference r:id="rId4"/>
    <externalReference r:id="rId5"/>
  </externalReferences>
  <definedNames>
    <definedName name="A">[1]都道府県!$A$2:$A$11</definedName>
    <definedName name="aaa">[2]都道府県!$A$2:$A$11</definedName>
    <definedName name="aaaa">[2]都道府県!$A$2:$A$11</definedName>
    <definedName name="Aブロック">[3]都道府県!$A$2:$A$11</definedName>
    <definedName name="B">[1]都道府県!$B$2:$B$4</definedName>
    <definedName name="bbb">[2]都道府県!$B$2:$B$4</definedName>
    <definedName name="bbbb">[2]都道府県!$B$2:$B$4</definedName>
    <definedName name="Bブロック">[3]都道府県!$B$2:$B$4</definedName>
    <definedName name="CC">[1]都道府県!$C$2:$C$9</definedName>
    <definedName name="ccc">[2]都道府県!$C$2:$C$9</definedName>
    <definedName name="CCCC">[1]都道府県!$G$2:$G$7</definedName>
    <definedName name="ccccc">[2]都道府県!$C$2:$C$9</definedName>
    <definedName name="Cブロック">[3]都道府県!$C$2:$C$9</definedName>
    <definedName name="D">[1]都道府県!$D$2:$D$10</definedName>
    <definedName name="ddd">[2]都道府県!$D$2:$D$10</definedName>
    <definedName name="ddddd">[2]都道府県!$D$2:$D$10</definedName>
    <definedName name="Dブロック">[3]都道府県!$D$2:$D$10</definedName>
    <definedName name="E">[1]都道府県!$E$2:$E$18</definedName>
    <definedName name="eee">[2]都道府県!$E$2:$E$18</definedName>
    <definedName name="eeeee">[2]都道府県!$E$2:$E$18</definedName>
    <definedName name="Eブロック">[3]都道府県!$E$2:$E$18</definedName>
    <definedName name="OB">[1]都道府県!$H$2:$H$3</definedName>
    <definedName name="_xlnm.Print_Area" localSheetId="0">'見積書(補助対象)'!$A$1:$BY$54</definedName>
    <definedName name="_xlnm.Print_Area" localSheetId="1">'見積書(補助対象外)'!$A$1:$BY$50</definedName>
    <definedName name="チェック">[2]都道府県!$G$2:$G$7</definedName>
    <definedName name="大庭">[2]都道府県!$H$2:$H$3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9" i="8" l="1"/>
  <c r="P10" i="8"/>
  <c r="M4" i="8"/>
  <c r="AW19" i="8"/>
  <c r="AW18" i="8"/>
  <c r="AW17" i="8"/>
  <c r="AW16" i="8"/>
  <c r="AV14" i="8"/>
  <c r="AV13" i="8"/>
  <c r="BF2" i="8"/>
  <c r="BJ42" i="5"/>
  <c r="BJ42" i="8"/>
  <c r="BJ41" i="8"/>
  <c r="BJ40" i="8"/>
  <c r="BJ38" i="8"/>
  <c r="BJ37" i="8"/>
  <c r="BJ36" i="8"/>
  <c r="BJ35" i="8"/>
  <c r="BJ34" i="8"/>
  <c r="BJ31" i="8"/>
  <c r="BJ30" i="8"/>
  <c r="BJ29" i="8"/>
  <c r="BJ27" i="8"/>
  <c r="BJ26" i="8"/>
  <c r="BJ25" i="8"/>
  <c r="BJ24" i="8"/>
  <c r="BJ23" i="8"/>
  <c r="BJ22" i="8"/>
  <c r="BJ41" i="5"/>
  <c r="BJ40" i="5"/>
  <c r="BJ31" i="5"/>
  <c r="BJ30" i="5"/>
  <c r="BJ29" i="5"/>
  <c r="BJ35" i="5"/>
  <c r="BJ36" i="5"/>
  <c r="BJ37" i="5"/>
  <c r="BJ38" i="5"/>
  <c r="BJ34" i="5"/>
  <c r="BJ23" i="5"/>
  <c r="BJ24" i="5"/>
  <c r="BJ25" i="5"/>
  <c r="BJ26" i="5"/>
  <c r="BJ27" i="5"/>
  <c r="BJ22" i="5"/>
  <c r="BJ43" i="5"/>
  <c r="BJ43" i="8"/>
  <c r="BJ32" i="8"/>
  <c r="BJ49" i="8"/>
  <c r="DZ49" i="8"/>
  <c r="BJ28" i="5"/>
  <c r="BJ39" i="5"/>
  <c r="BJ44" i="5"/>
  <c r="BJ39" i="8"/>
  <c r="BJ28" i="8"/>
  <c r="W49" i="8"/>
  <c r="DY49" i="8"/>
  <c r="BJ44" i="8"/>
  <c r="BJ32" i="5"/>
  <c r="BJ49" i="5"/>
  <c r="BJ52" i="5"/>
  <c r="BJ33" i="5"/>
  <c r="BJ45" i="5"/>
  <c r="W50" i="5"/>
  <c r="DT50" i="5"/>
  <c r="BJ33" i="8"/>
  <c r="BJ45" i="8"/>
  <c r="N12" i="8"/>
  <c r="N13" i="8"/>
  <c r="N14" i="8"/>
  <c r="W49" i="5"/>
  <c r="W52" i="5"/>
  <c r="W53" i="5"/>
  <c r="DU50" i="5"/>
  <c r="BJ50" i="5"/>
  <c r="N12" i="5"/>
  <c r="N13" i="5"/>
  <c r="N14" i="5"/>
</calcChain>
</file>

<file path=xl/sharedStrings.xml><?xml version="1.0" encoding="utf-8"?>
<sst xmlns="http://schemas.openxmlformats.org/spreadsheetml/2006/main" count="126" uniqueCount="70">
  <si>
    <t>円</t>
    <rPh sb="0" eb="1">
      <t>エン</t>
    </rPh>
    <phoneticPr fontId="2"/>
  </si>
  <si>
    <t>消費税</t>
    <rPh sb="0" eb="3">
      <t>ショウヒゼイ</t>
    </rPh>
    <phoneticPr fontId="2"/>
  </si>
  <si>
    <t>数量</t>
    <rPh sb="0" eb="2">
      <t>スウリョウ</t>
    </rPh>
    <phoneticPr fontId="2"/>
  </si>
  <si>
    <t>単価（円）</t>
    <rPh sb="0" eb="2">
      <t>タンカ</t>
    </rPh>
    <rPh sb="3" eb="4">
      <t>エン</t>
    </rPh>
    <phoneticPr fontId="2"/>
  </si>
  <si>
    <t>設備費</t>
    <rPh sb="0" eb="2">
      <t>セツビ</t>
    </rPh>
    <rPh sb="2" eb="3">
      <t>ヒ</t>
    </rPh>
    <phoneticPr fontId="2"/>
  </si>
  <si>
    <t>機器名</t>
    <rPh sb="0" eb="1">
      <t>キ</t>
    </rPh>
    <rPh sb="1" eb="2">
      <t>ウツワ</t>
    </rPh>
    <rPh sb="2" eb="3">
      <t>メイ</t>
    </rPh>
    <phoneticPr fontId="2"/>
  </si>
  <si>
    <t>見積有効期限</t>
    <rPh sb="0" eb="2">
      <t>ミツモリ</t>
    </rPh>
    <rPh sb="2" eb="4">
      <t>ユウコウ</t>
    </rPh>
    <rPh sb="4" eb="6">
      <t>キゲン</t>
    </rPh>
    <phoneticPr fontId="2"/>
  </si>
  <si>
    <t>合 計</t>
    <rPh sb="0" eb="1">
      <t>ゴウ</t>
    </rPh>
    <rPh sb="2" eb="3">
      <t>ケイ</t>
    </rPh>
    <phoneticPr fontId="2"/>
  </si>
  <si>
    <t>事業所用機器</t>
    <rPh sb="0" eb="3">
      <t>ジギョウショ</t>
    </rPh>
    <rPh sb="3" eb="4">
      <t>ヨウ</t>
    </rPh>
    <rPh sb="4" eb="6">
      <t>キキ</t>
    </rPh>
    <phoneticPr fontId="2"/>
  </si>
  <si>
    <t>一般財団法人 環境優良車普及機構　御中</t>
    <phoneticPr fontId="2"/>
  </si>
  <si>
    <t>総合計</t>
    <rPh sb="1" eb="2">
      <t>ゴウ</t>
    </rPh>
    <rPh sb="2" eb="3">
      <t>ケイ</t>
    </rPh>
    <phoneticPr fontId="2"/>
  </si>
  <si>
    <t>担当者 氏名</t>
    <rPh sb="4" eb="5">
      <t>シ</t>
    </rPh>
    <phoneticPr fontId="2"/>
  </si>
  <si>
    <t>担当者 電話番号</t>
    <phoneticPr fontId="2"/>
  </si>
  <si>
    <t>担当者 ＦＡＸ</t>
    <phoneticPr fontId="2"/>
  </si>
  <si>
    <t>型式</t>
    <rPh sb="0" eb="1">
      <t>カタ</t>
    </rPh>
    <rPh sb="1" eb="2">
      <t>シキ</t>
    </rPh>
    <phoneticPr fontId="2"/>
  </si>
  <si>
    <t>金額（円）</t>
    <rPh sb="0" eb="1">
      <t>キン</t>
    </rPh>
    <rPh sb="1" eb="2">
      <t>ガク</t>
    </rPh>
    <rPh sb="3" eb="4">
      <t>エン</t>
    </rPh>
    <phoneticPr fontId="2"/>
  </si>
  <si>
    <t>中　　計　①</t>
    <rPh sb="0" eb="1">
      <t>ナカ</t>
    </rPh>
    <rPh sb="3" eb="4">
      <t>ケイ</t>
    </rPh>
    <phoneticPr fontId="2"/>
  </si>
  <si>
    <t>設備費</t>
    <rPh sb="0" eb="3">
      <t>セツビヒ</t>
    </rPh>
    <phoneticPr fontId="2"/>
  </si>
  <si>
    <t>中　　計　②</t>
    <rPh sb="0" eb="1">
      <t>ナカ</t>
    </rPh>
    <rPh sb="3" eb="4">
      <t>ケイ</t>
    </rPh>
    <phoneticPr fontId="2"/>
  </si>
  <si>
    <t>合　計　①＋②</t>
    <rPh sb="0" eb="1">
      <t>ゴウ</t>
    </rPh>
    <rPh sb="2" eb="3">
      <t>ケイ</t>
    </rPh>
    <phoneticPr fontId="2"/>
  </si>
  <si>
    <t>注)</t>
    <rPh sb="0" eb="1">
      <t>チュウ</t>
    </rPh>
    <phoneticPr fontId="2"/>
  </si>
  <si>
    <t>入力項目の行数が不足する場合は、適宜、行数を追加、他項目の行の削除等してください。</t>
    <rPh sb="0" eb="2">
      <t>ニュウリョク</t>
    </rPh>
    <rPh sb="2" eb="4">
      <t>コウモク</t>
    </rPh>
    <rPh sb="5" eb="6">
      <t>ギョウ</t>
    </rPh>
    <rPh sb="6" eb="7">
      <t>スウ</t>
    </rPh>
    <rPh sb="8" eb="10">
      <t>フソク</t>
    </rPh>
    <rPh sb="12" eb="14">
      <t>バアイ</t>
    </rPh>
    <rPh sb="16" eb="18">
      <t>テキギ</t>
    </rPh>
    <rPh sb="19" eb="20">
      <t>ギョウ</t>
    </rPh>
    <rPh sb="20" eb="21">
      <t>スウ</t>
    </rPh>
    <rPh sb="22" eb="24">
      <t>ツイカ</t>
    </rPh>
    <rPh sb="25" eb="26">
      <t>タ</t>
    </rPh>
    <rPh sb="26" eb="28">
      <t>コウモク</t>
    </rPh>
    <rPh sb="29" eb="30">
      <t>ギョウ</t>
    </rPh>
    <rPh sb="31" eb="33">
      <t>サクジョ</t>
    </rPh>
    <rPh sb="33" eb="34">
      <t>トウ</t>
    </rPh>
    <phoneticPr fontId="2"/>
  </si>
  <si>
    <t>車載器</t>
    <rPh sb="0" eb="2">
      <t>シャサイ</t>
    </rPh>
    <rPh sb="2" eb="3">
      <t>キ</t>
    </rPh>
    <phoneticPr fontId="2"/>
  </si>
  <si>
    <t xml:space="preserve">支払い条件 </t>
    <rPh sb="0" eb="2">
      <t>シハラ</t>
    </rPh>
    <rPh sb="3" eb="5">
      <t>ジョウケン</t>
    </rPh>
    <phoneticPr fontId="2"/>
  </si>
  <si>
    <t>（※消費税は、1円未満切捨てのこと。）</t>
  </si>
  <si>
    <t>(不許複製)</t>
    <rPh sb="1" eb="3">
      <t>フキョ</t>
    </rPh>
    <rPh sb="3" eb="5">
      <t>フクセイ</t>
    </rPh>
    <phoneticPr fontId="2"/>
  </si>
  <si>
    <t>販　社　名</t>
    <rPh sb="0" eb="1">
      <t>ハン</t>
    </rPh>
    <rPh sb="2" eb="3">
      <t>シャ</t>
    </rPh>
    <rPh sb="4" eb="5">
      <t>メイ</t>
    </rPh>
    <phoneticPr fontId="2"/>
  </si>
  <si>
    <t>住　　　所</t>
    <rPh sb="0" eb="1">
      <t>ジュウ</t>
    </rPh>
    <rPh sb="4" eb="5">
      <t>ショ</t>
    </rPh>
    <phoneticPr fontId="2"/>
  </si>
  <si>
    <t>メール（必須）</t>
    <rPh sb="4" eb="6">
      <t>ヒッス</t>
    </rPh>
    <phoneticPr fontId="2"/>
  </si>
  <si>
    <t>見  積  書　(補助対象)</t>
    <rPh sb="0" eb="1">
      <t>ケン</t>
    </rPh>
    <rPh sb="3" eb="4">
      <t>セキ</t>
    </rPh>
    <rPh sb="6" eb="7">
      <t>ショ</t>
    </rPh>
    <rPh sb="9" eb="11">
      <t>ホジョ</t>
    </rPh>
    <rPh sb="11" eb="13">
      <t>タイショウ</t>
    </rPh>
    <phoneticPr fontId="2"/>
  </si>
  <si>
    <t>設備費 小計…Ａ</t>
    <rPh sb="0" eb="2">
      <t>セツビ</t>
    </rPh>
    <rPh sb="2" eb="3">
      <t>ヒ</t>
    </rPh>
    <rPh sb="4" eb="5">
      <t>ショウ</t>
    </rPh>
    <rPh sb="5" eb="6">
      <t>ケイ</t>
    </rPh>
    <phoneticPr fontId="2"/>
  </si>
  <si>
    <t>工事費 小計…Ｂ</t>
    <rPh sb="0" eb="3">
      <t>コウジヒ</t>
    </rPh>
    <rPh sb="4" eb="5">
      <t>ショウ</t>
    </rPh>
    <rPh sb="5" eb="6">
      <t>ケイ</t>
    </rPh>
    <phoneticPr fontId="2"/>
  </si>
  <si>
    <t>設備費 小計…ａ</t>
    <rPh sb="0" eb="2">
      <t>セツビ</t>
    </rPh>
    <rPh sb="2" eb="3">
      <t>ヒ</t>
    </rPh>
    <rPh sb="4" eb="5">
      <t>ショウ</t>
    </rPh>
    <rPh sb="5" eb="6">
      <t>ケイ</t>
    </rPh>
    <phoneticPr fontId="2"/>
  </si>
  <si>
    <t>工事費 小計…ｂ</t>
    <rPh sb="0" eb="3">
      <t>コウジヒ</t>
    </rPh>
    <rPh sb="4" eb="5">
      <t>ショウ</t>
    </rPh>
    <rPh sb="5" eb="6">
      <t>ケイ</t>
    </rPh>
    <phoneticPr fontId="2"/>
  </si>
  <si>
    <r>
      <rPr>
        <b/>
        <sz val="14"/>
        <rFont val="ＭＳ Ｐゴシック"/>
        <family val="3"/>
        <charset val="128"/>
      </rPr>
      <t>設備費</t>
    </r>
    <r>
      <rPr>
        <sz val="14"/>
        <rFont val="ＭＳ Ｐゴシック"/>
        <family val="3"/>
        <charset val="128"/>
      </rPr>
      <t>　計（Ａ＋ａ）＝</t>
    </r>
    <rPh sb="0" eb="3">
      <t>セツビヒ</t>
    </rPh>
    <rPh sb="4" eb="5">
      <t>ケイ</t>
    </rPh>
    <phoneticPr fontId="2"/>
  </si>
  <si>
    <r>
      <rPr>
        <b/>
        <sz val="14"/>
        <rFont val="ＭＳ Ｐゴシック"/>
        <family val="3"/>
        <charset val="128"/>
      </rPr>
      <t>工事費</t>
    </r>
    <r>
      <rPr>
        <sz val="14"/>
        <rFont val="ＭＳ Ｐゴシック"/>
        <family val="3"/>
        <charset val="128"/>
      </rPr>
      <t>＝諸経費（Ｂ＋ｂ）＝</t>
    </r>
    <rPh sb="0" eb="3">
      <t>コウジヒ</t>
    </rPh>
    <rPh sb="4" eb="7">
      <t>ショケイヒ</t>
    </rPh>
    <phoneticPr fontId="2"/>
  </si>
  <si>
    <t>貸与先：（</t>
    <rPh sb="0" eb="2">
      <t>タイヨ</t>
    </rPh>
    <rPh sb="2" eb="3">
      <t>サキ</t>
    </rPh>
    <phoneticPr fontId="2"/>
  </si>
  <si>
    <t>）</t>
    <phoneticPr fontId="2"/>
  </si>
  <si>
    <t>見  積  書　(補助対象外)</t>
    <rPh sb="0" eb="1">
      <t>ケン</t>
    </rPh>
    <rPh sb="3" eb="4">
      <t>セキ</t>
    </rPh>
    <rPh sb="6" eb="7">
      <t>ショ</t>
    </rPh>
    <rPh sb="9" eb="11">
      <t>ホジョ</t>
    </rPh>
    <rPh sb="11" eb="13">
      <t>タイショウ</t>
    </rPh>
    <rPh sb="13" eb="14">
      <t>ガイ</t>
    </rPh>
    <phoneticPr fontId="2"/>
  </si>
  <si>
    <t>（参考）補助対象外　内訳</t>
    <rPh sb="1" eb="3">
      <t>サンコウ</t>
    </rPh>
    <rPh sb="4" eb="8">
      <t>ホジョタイショウ</t>
    </rPh>
    <rPh sb="8" eb="9">
      <t>ソト</t>
    </rPh>
    <rPh sb="10" eb="12">
      <t>ウチワケ</t>
    </rPh>
    <phoneticPr fontId="2"/>
  </si>
  <si>
    <t>工事費
(諸経費)</t>
    <rPh sb="0" eb="3">
      <t>コウジヒ</t>
    </rPh>
    <rPh sb="5" eb="8">
      <t>ショケイヒ</t>
    </rPh>
    <phoneticPr fontId="2"/>
  </si>
  <si>
    <t>※車両の動態管理・システム利用料は、車載器の工事費(諸経費)欄に記入</t>
    <rPh sb="1" eb="3">
      <t>シャリョウ</t>
    </rPh>
    <rPh sb="4" eb="6">
      <t>ドウタイ</t>
    </rPh>
    <rPh sb="6" eb="8">
      <t>カンリ</t>
    </rPh>
    <rPh sb="26" eb="29">
      <t>ショケイヒ</t>
    </rPh>
    <rPh sb="30" eb="31">
      <t>ラン</t>
    </rPh>
    <phoneticPr fontId="2"/>
  </si>
  <si>
    <t>支払い条件</t>
    <rPh sb="0" eb="2">
      <t>シハラ</t>
    </rPh>
    <rPh sb="3" eb="5">
      <t>ジョウケン</t>
    </rPh>
    <phoneticPr fontId="2"/>
  </si>
  <si>
    <t>設備費　計（Ａ＋ａ）＝</t>
    <rPh sb="0" eb="3">
      <t>セツビヒ</t>
    </rPh>
    <rPh sb="4" eb="5">
      <t>ケイ</t>
    </rPh>
    <phoneticPr fontId="2"/>
  </si>
  <si>
    <t>設備費(補助対象＋対象外)　計</t>
    <rPh sb="0" eb="3">
      <t>セツビヒ</t>
    </rPh>
    <rPh sb="4" eb="8">
      <t>ホジョタイショウ</t>
    </rPh>
    <rPh sb="9" eb="12">
      <t>タイショウガイ</t>
    </rPh>
    <rPh sb="14" eb="15">
      <t>ケイ</t>
    </rPh>
    <phoneticPr fontId="2"/>
  </si>
  <si>
    <r>
      <t>（参考）補助対象内訳</t>
    </r>
    <r>
      <rPr>
        <b/>
        <sz val="12"/>
        <color indexed="10"/>
        <rFont val="ＭＳ Ｐゴシック"/>
        <family val="3"/>
        <charset val="128"/>
      </rPr>
      <t>＜自動計算＞</t>
    </r>
    <rPh sb="1" eb="3">
      <t>サンコウ</t>
    </rPh>
    <rPh sb="4" eb="8">
      <t>ホジョタイショウ</t>
    </rPh>
    <rPh sb="8" eb="10">
      <t>ウチワケ</t>
    </rPh>
    <rPh sb="11" eb="13">
      <t>ジドウ</t>
    </rPh>
    <rPh sb="13" eb="15">
      <t>ケイサン</t>
    </rPh>
    <phoneticPr fontId="2"/>
  </si>
  <si>
    <t>〔← あり：１、　無：２〕</t>
    <rPh sb="9" eb="10">
      <t>ナ</t>
    </rPh>
    <phoneticPr fontId="2"/>
  </si>
  <si>
    <t>※補助対象外見積書の有無</t>
    <rPh sb="1" eb="6">
      <t>ホジョタイショウガイ</t>
    </rPh>
    <rPh sb="6" eb="8">
      <t>ミツ</t>
    </rPh>
    <rPh sb="8" eb="9">
      <t>ショ</t>
    </rPh>
    <rPh sb="10" eb="12">
      <t>ウム</t>
    </rPh>
    <phoneticPr fontId="2"/>
  </si>
  <si>
    <t>（押印不要）</t>
    <rPh sb="1" eb="3">
      <t>オウイン</t>
    </rPh>
    <rPh sb="3" eb="5">
      <t>フヨウ</t>
    </rPh>
    <phoneticPr fontId="2"/>
  </si>
  <si>
    <t>※本補助対象「あり」の場合、補助対象書式に「１」を入力</t>
    <rPh sb="1" eb="2">
      <t>ホン</t>
    </rPh>
    <rPh sb="2" eb="4">
      <t>ホジョ</t>
    </rPh>
    <rPh sb="4" eb="6">
      <t>タイショウ</t>
    </rPh>
    <rPh sb="11" eb="13">
      <t>バアイ</t>
    </rPh>
    <rPh sb="14" eb="16">
      <t>ホジョ</t>
    </rPh>
    <rPh sb="16" eb="18">
      <t>タイショウ</t>
    </rPh>
    <rPh sb="18" eb="20">
      <t>ショシキ</t>
    </rPh>
    <rPh sb="25" eb="27">
      <t>ニュウリョク</t>
    </rPh>
    <phoneticPr fontId="2"/>
  </si>
  <si>
    <t>補助対象＋補助対象外総合計</t>
    <phoneticPr fontId="2"/>
  </si>
  <si>
    <t>　（税抜き）</t>
    <rPh sb="2" eb="4">
      <t>ゼイヌ</t>
    </rPh>
    <phoneticPr fontId="2"/>
  </si>
  <si>
    <t>金融機関振込</t>
    <rPh sb="0" eb="2">
      <t>キンユウ</t>
    </rPh>
    <rPh sb="2" eb="4">
      <t>キカン</t>
    </rPh>
    <rPh sb="4" eb="6">
      <t>フリコミ</t>
    </rPh>
    <phoneticPr fontId="2"/>
  </si>
  <si>
    <t>諸経費(補助対象＋対象外)　計</t>
    <rPh sb="0" eb="3">
      <t>ショケイヒ</t>
    </rPh>
    <rPh sb="4" eb="8">
      <t>ホジョタイショウ</t>
    </rPh>
    <rPh sb="9" eb="12">
      <t>タイショウガイ</t>
    </rPh>
    <rPh sb="14" eb="15">
      <t>ケイ</t>
    </rPh>
    <phoneticPr fontId="2"/>
  </si>
  <si>
    <t>補助対象合計（①＋②）＝</t>
    <rPh sb="0" eb="2">
      <t>ホジョ</t>
    </rPh>
    <rPh sb="2" eb="4">
      <t>タイショウ</t>
    </rPh>
    <rPh sb="4" eb="6">
      <t>ゴウケイ</t>
    </rPh>
    <phoneticPr fontId="2"/>
  </si>
  <si>
    <t>補助金予定額（1000円未満切り捨て）</t>
    <rPh sb="0" eb="3">
      <t>ホジョキン</t>
    </rPh>
    <rPh sb="3" eb="5">
      <t>ヨテイ</t>
    </rPh>
    <rPh sb="5" eb="6">
      <t>ガク</t>
    </rPh>
    <rPh sb="11" eb="12">
      <t>エン</t>
    </rPh>
    <rPh sb="12" eb="14">
      <t>ミマン</t>
    </rPh>
    <rPh sb="14" eb="15">
      <t>キ</t>
    </rPh>
    <rPh sb="16" eb="17">
      <t>ス</t>
    </rPh>
    <phoneticPr fontId="2"/>
  </si>
  <si>
    <t>諸経費　計（Ｂ＋ｂ）＝</t>
    <rPh sb="0" eb="3">
      <t>ショケイヒ</t>
    </rPh>
    <rPh sb="4" eb="5">
      <t>ケイ</t>
    </rPh>
    <phoneticPr fontId="2"/>
  </si>
  <si>
    <t>　 令和６年　　月　　日</t>
    <rPh sb="2" eb="4">
      <t>レイワ</t>
    </rPh>
    <phoneticPr fontId="2"/>
  </si>
  <si>
    <r>
      <rPr>
        <b/>
        <sz val="14"/>
        <rFont val="ＭＳ Ｐ明朝"/>
        <family val="1"/>
        <charset val="128"/>
      </rPr>
      <t>←例</t>
    </r>
    <r>
      <rPr>
        <b/>
        <sz val="14"/>
        <color indexed="10"/>
        <rFont val="ＭＳ Ｐ明朝"/>
        <family val="1"/>
        <charset val="128"/>
      </rPr>
      <t>：「7/10」と入力すると</t>
    </r>
    <rPh sb="10" eb="12">
      <t>ニュウリョク</t>
    </rPh>
    <phoneticPr fontId="2"/>
  </si>
  <si>
    <t>　　　「令和6年7月10日」となる。</t>
    <rPh sb="7" eb="8">
      <t>ネン</t>
    </rPh>
    <rPh sb="9" eb="10">
      <t>ガツ</t>
    </rPh>
    <rPh sb="12" eb="13">
      <t>ニチ</t>
    </rPh>
    <phoneticPr fontId="2"/>
  </si>
  <si>
    <t>令和6年12月31日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</si>
  <si>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別紙４－１</t>
    <rPh sb="0" eb="2">
      <t>ベッシ</t>
    </rPh>
    <phoneticPr fontId="2"/>
  </si>
  <si>
    <t>別紙４－２　</t>
    <rPh sb="0" eb="2">
      <t>ベッシ</t>
    </rPh>
    <phoneticPr fontId="2"/>
  </si>
  <si>
    <t>配車計画システム</t>
    <rPh sb="0" eb="2">
      <t>ハイシャ</t>
    </rPh>
    <rPh sb="2" eb="4">
      <t>ケイカク</t>
    </rPh>
    <phoneticPr fontId="2"/>
  </si>
  <si>
    <t>予約受付システム他</t>
    <rPh sb="0" eb="2">
      <t>ヨヤク</t>
    </rPh>
    <rPh sb="2" eb="4">
      <t>ウケツケ</t>
    </rPh>
    <rPh sb="8" eb="9">
      <t>ホカ</t>
    </rPh>
    <phoneticPr fontId="2"/>
  </si>
  <si>
    <t>同時導入システム（✔）入力</t>
    <rPh sb="0" eb="2">
      <t>ドウジ</t>
    </rPh>
    <rPh sb="2" eb="4">
      <t>ドウニュウ</t>
    </rPh>
    <rPh sb="11" eb="13">
      <t>ニュウリョク</t>
    </rPh>
    <phoneticPr fontId="2"/>
  </si>
  <si>
    <t>✔</t>
    <phoneticPr fontId="2"/>
  </si>
  <si>
    <t>同時に導入システムに（✔）入力</t>
    <rPh sb="0" eb="2">
      <t>ドウジ</t>
    </rPh>
    <rPh sb="3" eb="5">
      <t>ドウニュウ</t>
    </rPh>
    <rPh sb="13" eb="15">
      <t>ニュウリョク</t>
    </rPh>
    <phoneticPr fontId="2"/>
  </si>
  <si>
    <t>申請数</t>
    <rPh sb="0" eb="2">
      <t>シンセイ</t>
    </rPh>
    <rPh sb="2" eb="3">
      <t>スウ</t>
    </rPh>
    <phoneticPr fontId="2"/>
  </si>
  <si>
    <t>台（個）〔…C〕　</t>
    <rPh sb="0" eb="1">
      <t>ダイ</t>
    </rPh>
    <rPh sb="2" eb="3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</si>
</sst>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;[Red]\(#,##0\)"/>
    <numFmt numFmtId="177" formatCode="[$-411]ggge&quot;年&quot;m&quot;月&quot;d&quot;日&quot;;@"/>
    <numFmt numFmtId="178" formatCode="[&lt;=43585]ggge&quot;年&quot;m&quot;月&quot;d&quot;日&quot;;[&gt;=43831]ggge&quot;年&quot;m&quot;月&quot;d&quot;日&quot;;ggg&quot;元年&quot;m&quot;月&quot;d&quot;日&quot;"/>
    <numFmt numFmtId="179" formatCode="[$]ggge&quot;年&quot;m&quot;月&quot;d&quot;日&quot;;@"/>
    <numFmt numFmtId="180" formatCode="0_);[Red]\(0\)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Ｐ明朝"/>
      <family val="1"/>
      <charset val="128"/>
    </font>
    <font>
      <b/>
      <sz val="14"/>
      <color indexed="10"/>
      <name val="ＭＳ Ｐ明朝"/>
      <family val="1"/>
      <charset val="128"/>
    </font>
    <font>
      <sz val="14"/>
      <name val="ＭＳ 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4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6" fillId="0" borderId="0" xfId="0" applyFont="1" applyAlignment="1" applyProtection="1">
      <alignment vertical="center" shrinkToFit="1"/>
      <protection locked="0"/>
    </xf>
    <xf numFmtId="0" fontId="4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0" fillId="0" borderId="0" xfId="0" applyFont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0" fontId="20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9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vertical="center" shrinkToFi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38" fontId="1" fillId="0" borderId="0" xfId="0" applyNumberFormat="1" applyFont="1" applyProtection="1">
      <alignment vertical="center"/>
      <protection locked="0"/>
    </xf>
    <xf numFmtId="38" fontId="8" fillId="0" borderId="0" xfId="2" applyFont="1" applyFill="1" applyBorder="1" applyAlignment="1" applyProtection="1">
      <alignment vertical="center"/>
      <protection locked="0"/>
    </xf>
    <xf numFmtId="0" fontId="12" fillId="0" borderId="2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38" fontId="11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177" fontId="0" fillId="0" borderId="0" xfId="0" applyNumberFormat="1" applyAlignment="1" applyProtection="1">
      <alignment vertical="center" shrinkToFit="1"/>
      <protection locked="0"/>
    </xf>
    <xf numFmtId="177" fontId="1" fillId="0" borderId="0" xfId="0" applyNumberFormat="1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38" fontId="6" fillId="0" borderId="0" xfId="0" applyNumberFormat="1" applyFont="1" applyAlignment="1" applyProtection="1">
      <alignment horizontal="right" vertical="center"/>
      <protection locked="0"/>
    </xf>
    <xf numFmtId="38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indent="1"/>
      <protection locked="0"/>
    </xf>
    <xf numFmtId="38" fontId="6" fillId="0" borderId="0" xfId="2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38" fontId="1" fillId="0" borderId="0" xfId="2" applyFont="1" applyProtection="1">
      <alignment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38" fontId="6" fillId="2" borderId="4" xfId="0" applyNumberFormat="1" applyFont="1" applyFill="1" applyBorder="1" applyAlignment="1" applyProtection="1">
      <alignment horizontal="right" vertical="center"/>
      <protection locked="0"/>
    </xf>
    <xf numFmtId="38" fontId="6" fillId="2" borderId="5" xfId="0" applyNumberFormat="1" applyFont="1" applyFill="1" applyBorder="1" applyAlignment="1" applyProtection="1">
      <alignment horizontal="right" vertical="center"/>
      <protection locked="0"/>
    </xf>
    <xf numFmtId="38" fontId="6" fillId="0" borderId="5" xfId="0" applyNumberFormat="1" applyFont="1" applyBorder="1" applyAlignment="1" applyProtection="1">
      <alignment horizontal="center" vertical="center"/>
      <protection locked="0"/>
    </xf>
    <xf numFmtId="38" fontId="6" fillId="0" borderId="6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38" fontId="6" fillId="3" borderId="4" xfId="0" applyNumberFormat="1" applyFont="1" applyFill="1" applyBorder="1" applyAlignment="1" applyProtection="1">
      <alignment horizontal="right" vertical="center"/>
      <protection locked="0"/>
    </xf>
    <xf numFmtId="38" fontId="6" fillId="3" borderId="5" xfId="0" applyNumberFormat="1" applyFont="1" applyFill="1" applyBorder="1" applyAlignment="1" applyProtection="1">
      <alignment horizontal="right" vertical="center"/>
      <protection locked="0"/>
    </xf>
    <xf numFmtId="0" fontId="6" fillId="0" borderId="3" xfId="0" applyFont="1" applyBorder="1" applyAlignment="1" applyProtection="1">
      <alignment horizontal="left" vertical="center" indent="1"/>
      <protection locked="0"/>
    </xf>
    <xf numFmtId="0" fontId="6" fillId="0" borderId="4" xfId="0" applyFont="1" applyBorder="1" applyAlignment="1" applyProtection="1">
      <alignment horizontal="left" vertical="center" indent="1"/>
      <protection locked="0"/>
    </xf>
    <xf numFmtId="38" fontId="6" fillId="3" borderId="4" xfId="2" applyFont="1" applyFill="1" applyBorder="1" applyAlignment="1" applyProtection="1">
      <alignment horizontal="right" vertical="center"/>
      <protection locked="0"/>
    </xf>
    <xf numFmtId="38" fontId="6" fillId="3" borderId="5" xfId="2" applyFont="1" applyFill="1" applyBorder="1" applyAlignment="1" applyProtection="1">
      <alignment horizontal="right" vertical="center"/>
      <protection locked="0"/>
    </xf>
    <xf numFmtId="178" fontId="16" fillId="4" borderId="0" xfId="0" applyNumberFormat="1" applyFont="1" applyFill="1" applyAlignment="1" applyProtection="1">
      <alignment horizontal="right" vertical="center"/>
      <protection locked="0"/>
    </xf>
    <xf numFmtId="38" fontId="6" fillId="5" borderId="7" xfId="2" applyFont="1" applyFill="1" applyBorder="1" applyAlignment="1" applyProtection="1">
      <alignment vertical="center"/>
      <protection locked="0"/>
    </xf>
    <xf numFmtId="38" fontId="6" fillId="5" borderId="8" xfId="2" applyFont="1" applyFill="1" applyBorder="1" applyAlignment="1" applyProtection="1">
      <alignment vertical="center"/>
      <protection locked="0"/>
    </xf>
    <xf numFmtId="38" fontId="6" fillId="0" borderId="3" xfId="2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1" fillId="0" borderId="1" xfId="0" applyFont="1" applyBorder="1" applyProtection="1">
      <alignment vertical="center"/>
      <protection locked="0"/>
    </xf>
    <xf numFmtId="38" fontId="6" fillId="0" borderId="3" xfId="2" applyFont="1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1" fillId="0" borderId="3" xfId="0" applyFont="1" applyBorder="1" applyAlignment="1" applyProtection="1">
      <alignment horizontal="left" vertical="center" shrinkToFit="1"/>
      <protection locked="0"/>
    </xf>
    <xf numFmtId="0" fontId="6" fillId="0" borderId="3" xfId="0" applyFont="1" applyBorder="1" applyAlignment="1" applyProtection="1">
      <alignment horizontal="right" vertical="center"/>
      <protection locked="0"/>
    </xf>
    <xf numFmtId="0" fontId="1" fillId="0" borderId="9" xfId="0" applyFont="1" applyBorder="1" applyAlignment="1" applyProtection="1">
      <alignment horizontal="center" vertical="center" textRotation="255" wrapText="1"/>
      <protection locked="0"/>
    </xf>
    <xf numFmtId="0" fontId="1" fillId="0" borderId="2" xfId="0" applyFont="1" applyBorder="1" applyAlignment="1" applyProtection="1">
      <alignment horizontal="center" vertical="center" textRotation="255" wrapText="1"/>
      <protection locked="0"/>
    </xf>
    <xf numFmtId="0" fontId="1" fillId="0" borderId="10" xfId="0" applyFont="1" applyBorder="1" applyAlignment="1" applyProtection="1">
      <alignment horizontal="center" vertical="center" textRotation="255" wrapText="1"/>
      <protection locked="0"/>
    </xf>
    <xf numFmtId="0" fontId="1" fillId="0" borderId="0" xfId="0" applyFont="1" applyAlignment="1" applyProtection="1">
      <alignment horizontal="center" vertical="center" textRotation="255" wrapText="1"/>
      <protection locked="0"/>
    </xf>
    <xf numFmtId="0" fontId="1" fillId="0" borderId="11" xfId="0" applyFont="1" applyBorder="1" applyAlignment="1" applyProtection="1">
      <alignment horizontal="center" vertical="center" textRotation="255" wrapText="1"/>
      <protection locked="0"/>
    </xf>
    <xf numFmtId="0" fontId="1" fillId="0" borderId="12" xfId="0" applyFont="1" applyBorder="1" applyAlignment="1" applyProtection="1">
      <alignment horizontal="center" vertical="center" textRotation="255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Protection="1">
      <alignment vertical="center"/>
      <protection locked="0"/>
    </xf>
    <xf numFmtId="0" fontId="4" fillId="4" borderId="1" xfId="0" applyFont="1" applyFill="1" applyBorder="1" applyAlignment="1" applyProtection="1">
      <alignment horizontal="left" vertical="center" shrinkToFit="1"/>
      <protection locked="0"/>
    </xf>
    <xf numFmtId="0" fontId="12" fillId="7" borderId="3" xfId="0" applyFont="1" applyFill="1" applyBorder="1" applyAlignment="1" applyProtection="1">
      <alignment vertical="center" wrapText="1"/>
      <protection locked="0"/>
    </xf>
    <xf numFmtId="0" fontId="11" fillId="8" borderId="3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6" borderId="5" xfId="0" applyFont="1" applyFill="1" applyBorder="1" applyProtection="1">
      <alignment vertical="center"/>
      <protection locked="0"/>
    </xf>
    <xf numFmtId="38" fontId="6" fillId="0" borderId="7" xfId="2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 textRotation="255" wrapText="1"/>
      <protection locked="0"/>
    </xf>
    <xf numFmtId="0" fontId="1" fillId="0" borderId="3" xfId="0" applyFont="1" applyBorder="1" applyAlignment="1" applyProtection="1">
      <alignment horizontal="center" vertical="center" textRotation="255" wrapText="1"/>
      <protection locked="0"/>
    </xf>
    <xf numFmtId="176" fontId="7" fillId="5" borderId="1" xfId="0" applyNumberFormat="1" applyFont="1" applyFill="1" applyBorder="1" applyAlignment="1" applyProtection="1">
      <alignment horizontal="right" vertical="center"/>
      <protection locked="0"/>
    </xf>
    <xf numFmtId="0" fontId="1" fillId="6" borderId="1" xfId="0" applyFont="1" applyFill="1" applyBorder="1" applyProtection="1">
      <alignment vertical="center"/>
      <protection locked="0"/>
    </xf>
    <xf numFmtId="0" fontId="13" fillId="6" borderId="1" xfId="0" applyFont="1" applyFill="1" applyBorder="1" applyProtection="1">
      <alignment vertical="center"/>
      <protection locked="0"/>
    </xf>
    <xf numFmtId="0" fontId="6" fillId="0" borderId="1" xfId="0" applyFont="1" applyBorder="1" applyAlignment="1" applyProtection="1">
      <alignment horizontal="left" vertical="center" shrinkToFit="1"/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1" xfId="1" applyFont="1" applyBorder="1" applyAlignment="1" applyProtection="1">
      <alignment vertical="center"/>
      <protection locked="0"/>
    </xf>
    <xf numFmtId="177" fontId="0" fillId="0" borderId="0" xfId="0" applyNumberFormat="1" applyAlignment="1" applyProtection="1">
      <alignment horizontal="left" vertical="center" indent="1" shrinkToFit="1"/>
      <protection locked="0"/>
    </xf>
    <xf numFmtId="177" fontId="1" fillId="0" borderId="0" xfId="0" applyNumberFormat="1" applyFont="1" applyAlignment="1" applyProtection="1">
      <alignment horizontal="left" vertical="center" indent="1" shrinkToFit="1"/>
      <protection locked="0"/>
    </xf>
    <xf numFmtId="179" fontId="0" fillId="0" borderId="0" xfId="0" quotePrefix="1" applyNumberFormat="1" applyAlignment="1" applyProtection="1">
      <alignment horizontal="left" vertical="center" indent="1" shrinkToFit="1"/>
      <protection locked="0"/>
    </xf>
    <xf numFmtId="179" fontId="1" fillId="0" borderId="0" xfId="0" applyNumberFormat="1" applyFont="1" applyAlignment="1" applyProtection="1">
      <alignment horizontal="left" vertical="center" indent="1" shrinkToFit="1"/>
      <protection locked="0"/>
    </xf>
    <xf numFmtId="38" fontId="11" fillId="5" borderId="13" xfId="0" applyNumberFormat="1" applyFont="1" applyFill="1" applyBorder="1" applyAlignment="1" applyProtection="1">
      <alignment horizontal="right" vertical="center"/>
      <protection locked="0"/>
    </xf>
    <xf numFmtId="38" fontId="11" fillId="5" borderId="14" xfId="0" applyNumberFormat="1" applyFont="1" applyFill="1" applyBorder="1" applyAlignment="1" applyProtection="1">
      <alignment horizontal="right" vertical="center"/>
      <protection locked="0"/>
    </xf>
    <xf numFmtId="0" fontId="11" fillId="5" borderId="14" xfId="0" applyFont="1" applyFill="1" applyBorder="1" applyAlignment="1" applyProtection="1">
      <alignment horizontal="right" vertical="center"/>
      <protection locked="0"/>
    </xf>
    <xf numFmtId="0" fontId="11" fillId="5" borderId="15" xfId="0" applyFont="1" applyFill="1" applyBorder="1" applyAlignment="1" applyProtection="1">
      <alignment horizontal="right" vertical="center"/>
      <protection locked="0"/>
    </xf>
    <xf numFmtId="38" fontId="8" fillId="5" borderId="3" xfId="2" applyFont="1" applyFill="1" applyBorder="1" applyAlignment="1" applyProtection="1">
      <alignment vertical="center"/>
      <protection locked="0"/>
    </xf>
    <xf numFmtId="38" fontId="8" fillId="5" borderId="16" xfId="2" applyFont="1" applyFill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horizontal="right" vertical="center"/>
      <protection locked="0"/>
    </xf>
    <xf numFmtId="0" fontId="7" fillId="0" borderId="18" xfId="0" applyFont="1" applyBorder="1" applyAlignment="1" applyProtection="1">
      <alignment horizontal="right" vertical="center"/>
      <protection locked="0"/>
    </xf>
    <xf numFmtId="38" fontId="7" fillId="5" borderId="19" xfId="0" applyNumberFormat="1" applyFont="1" applyFill="1" applyBorder="1" applyAlignment="1" applyProtection="1">
      <alignment horizontal="right" vertical="center"/>
      <protection locked="0"/>
    </xf>
    <xf numFmtId="38" fontId="7" fillId="5" borderId="17" xfId="0" applyNumberFormat="1" applyFont="1" applyFill="1" applyBorder="1" applyAlignment="1" applyProtection="1">
      <alignment horizontal="right" vertical="center"/>
      <protection locked="0"/>
    </xf>
    <xf numFmtId="0" fontId="7" fillId="5" borderId="17" xfId="0" applyFont="1" applyFill="1" applyBorder="1" applyAlignment="1" applyProtection="1">
      <alignment horizontal="right" vertical="center"/>
      <protection locked="0"/>
    </xf>
    <xf numFmtId="0" fontId="7" fillId="5" borderId="20" xfId="0" applyFont="1" applyFill="1" applyBorder="1" applyAlignment="1" applyProtection="1">
      <alignment horizontal="right" vertical="center"/>
      <protection locked="0"/>
    </xf>
    <xf numFmtId="0" fontId="17" fillId="0" borderId="13" xfId="0" applyFont="1" applyBorder="1" applyAlignment="1" applyProtection="1">
      <alignment horizontal="right" vertical="center"/>
      <protection locked="0"/>
    </xf>
    <xf numFmtId="0" fontId="17" fillId="0" borderId="14" xfId="0" applyFont="1" applyBorder="1" applyAlignment="1" applyProtection="1">
      <alignment horizontal="right" vertical="center"/>
      <protection locked="0"/>
    </xf>
    <xf numFmtId="0" fontId="17" fillId="0" borderId="15" xfId="0" applyFont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center" vertical="center" textRotation="255" wrapText="1"/>
      <protection locked="0"/>
    </xf>
    <xf numFmtId="0" fontId="1" fillId="0" borderId="4" xfId="0" applyFont="1" applyBorder="1" applyAlignment="1" applyProtection="1">
      <alignment horizontal="center" vertical="center" textRotation="255" wrapText="1"/>
      <protection locked="0"/>
    </xf>
    <xf numFmtId="0" fontId="6" fillId="0" borderId="7" xfId="0" applyFont="1" applyBorder="1" applyAlignment="1" applyProtection="1">
      <alignment horizontal="right" vertical="center"/>
      <protection locked="0"/>
    </xf>
    <xf numFmtId="0" fontId="6" fillId="0" borderId="23" xfId="0" applyFont="1" applyBorder="1" applyAlignment="1" applyProtection="1">
      <alignment horizontal="right" vertical="center"/>
      <protection locked="0"/>
    </xf>
    <xf numFmtId="0" fontId="18" fillId="0" borderId="4" xfId="0" applyFont="1" applyBorder="1" applyAlignment="1" applyProtection="1">
      <alignment horizontal="left" vertical="center" shrinkToFit="1"/>
      <protection locked="0"/>
    </xf>
    <xf numFmtId="0" fontId="18" fillId="0" borderId="5" xfId="0" applyFont="1" applyBorder="1" applyAlignment="1" applyProtection="1">
      <alignment horizontal="left" vertical="center" shrinkToFit="1"/>
      <protection locked="0"/>
    </xf>
    <xf numFmtId="0" fontId="18" fillId="0" borderId="6" xfId="0" applyFont="1" applyBorder="1" applyAlignment="1" applyProtection="1">
      <alignment horizontal="left" vertical="center" shrinkToFit="1"/>
      <protection locked="0"/>
    </xf>
    <xf numFmtId="38" fontId="6" fillId="0" borderId="7" xfId="2" applyFont="1" applyFill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right" vertical="center"/>
      <protection locked="0"/>
    </xf>
    <xf numFmtId="38" fontId="8" fillId="5" borderId="21" xfId="2" applyFont="1" applyFill="1" applyBorder="1" applyAlignment="1" applyProtection="1">
      <alignment horizontal="right" vertical="center"/>
      <protection locked="0"/>
    </xf>
    <xf numFmtId="38" fontId="8" fillId="5" borderId="22" xfId="2" applyFont="1" applyFill="1" applyBorder="1" applyAlignment="1" applyProtection="1">
      <alignment horizontal="right" vertical="center"/>
      <protection locked="0"/>
    </xf>
    <xf numFmtId="0" fontId="18" fillId="0" borderId="3" xfId="0" applyFont="1" applyBorder="1" applyAlignment="1" applyProtection="1">
      <alignment horizontal="left" vertical="center" shrinkToFit="1"/>
      <protection locked="0"/>
    </xf>
    <xf numFmtId="0" fontId="0" fillId="0" borderId="24" xfId="0" applyBorder="1" applyAlignment="1" applyProtection="1">
      <alignment horizontal="left" vertical="center" shrinkToFit="1"/>
      <protection locked="0"/>
    </xf>
    <xf numFmtId="0" fontId="1" fillId="0" borderId="24" xfId="0" applyFont="1" applyBorder="1" applyAlignment="1" applyProtection="1">
      <alignment horizontal="left" vertical="center" shrinkToFit="1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180" fontId="4" fillId="7" borderId="3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0" xfId="0" applyNumberFormat="1" applyAlignment="1" applyProtection="1">
      <alignment horizontal="left" vertical="center" shrinkToFit="1"/>
      <protection locked="0"/>
    </xf>
    <xf numFmtId="0" fontId="0" fillId="6" borderId="5" xfId="0" applyFill="1" applyBorder="1" applyProtection="1">
      <alignment vertical="center"/>
      <protection locked="0"/>
    </xf>
    <xf numFmtId="0" fontId="6" fillId="6" borderId="5" xfId="0" applyFont="1" applyFill="1" applyBorder="1" applyAlignment="1" applyProtection="1">
      <alignment horizontal="center" vertical="center"/>
      <protection locked="0"/>
    </xf>
    <xf numFmtId="176" fontId="7" fillId="5" borderId="5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10" fillId="0" borderId="0" xfId="0" applyFont="1" applyAlignment="1">
      <alignment horizontal="left" vertical="center"/>
    </xf>
    <xf numFmtId="0" fontId="0" fillId="0" borderId="7" xfId="0" applyBorder="1" applyAlignment="1" applyProtection="1">
      <alignment horizontal="left" vertical="center" shrinkToFit="1"/>
      <protection locked="0"/>
    </xf>
    <xf numFmtId="0" fontId="1" fillId="0" borderId="7" xfId="0" applyFont="1" applyBorder="1" applyAlignment="1" applyProtection="1">
      <alignment horizontal="left" vertical="center" shrinkToFit="1"/>
      <protection locked="0"/>
    </xf>
    <xf numFmtId="38" fontId="6" fillId="4" borderId="4" xfId="0" applyNumberFormat="1" applyFont="1" applyFill="1" applyBorder="1" applyAlignment="1" applyProtection="1">
      <alignment horizontal="right" vertical="center"/>
      <protection locked="0"/>
    </xf>
    <xf numFmtId="38" fontId="6" fillId="4" borderId="5" xfId="0" applyNumberFormat="1" applyFont="1" applyFill="1" applyBorder="1" applyAlignment="1" applyProtection="1">
      <alignment horizontal="right" vertical="center"/>
      <protection locked="0"/>
    </xf>
    <xf numFmtId="38" fontId="8" fillId="4" borderId="4" xfId="2" applyFont="1" applyFill="1" applyBorder="1" applyAlignment="1" applyProtection="1">
      <alignment horizontal="right" vertical="center"/>
      <protection locked="0"/>
    </xf>
    <xf numFmtId="38" fontId="8" fillId="4" borderId="5" xfId="2" applyFont="1" applyFill="1" applyBorder="1" applyAlignment="1" applyProtection="1">
      <alignment horizontal="right" vertical="center"/>
      <protection locked="0"/>
    </xf>
    <xf numFmtId="0" fontId="11" fillId="8" borderId="3" xfId="0" applyFont="1" applyFill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 applyProtection="1">
      <alignment horizontal="left" vertical="center" wrapText="1"/>
      <protection locked="0"/>
    </xf>
    <xf numFmtId="38" fontId="6" fillId="5" borderId="4" xfId="0" applyNumberFormat="1" applyFont="1" applyFill="1" applyBorder="1" applyAlignment="1" applyProtection="1">
      <alignment horizontal="right" vertical="center"/>
      <protection locked="0"/>
    </xf>
    <xf numFmtId="38" fontId="6" fillId="5" borderId="5" xfId="0" applyNumberFormat="1" applyFont="1" applyFill="1" applyBorder="1" applyAlignment="1" applyProtection="1">
      <alignment horizontal="right" vertical="center"/>
      <protection locked="0"/>
    </xf>
    <xf numFmtId="38" fontId="6" fillId="5" borderId="4" xfId="2" applyFont="1" applyFill="1" applyBorder="1" applyAlignment="1" applyProtection="1">
      <alignment horizontal="right" vertical="center"/>
      <protection locked="0"/>
    </xf>
    <xf numFmtId="38" fontId="6" fillId="5" borderId="5" xfId="2" applyFont="1" applyFill="1" applyBorder="1" applyAlignment="1" applyProtection="1">
      <alignment horizontal="right" vertical="center"/>
      <protection locked="0"/>
    </xf>
    <xf numFmtId="0" fontId="6" fillId="4" borderId="1" xfId="0" applyFont="1" applyFill="1" applyBorder="1" applyAlignment="1" applyProtection="1">
      <alignment horizontal="left" vertical="center" shrinkToFit="1"/>
      <protection locked="0"/>
    </xf>
    <xf numFmtId="0" fontId="0" fillId="4" borderId="1" xfId="0" applyFill="1" applyBorder="1" applyProtection="1">
      <alignment vertical="center"/>
      <protection locked="0"/>
    </xf>
    <xf numFmtId="0" fontId="1" fillId="4" borderId="1" xfId="0" applyFont="1" applyFill="1" applyBorder="1" applyProtection="1">
      <alignment vertical="center"/>
      <protection locked="0"/>
    </xf>
    <xf numFmtId="177" fontId="0" fillId="0" borderId="0" xfId="0" applyNumberFormat="1" applyAlignment="1" applyProtection="1">
      <alignment horizontal="center" vertical="center" shrinkToFit="1"/>
      <protection locked="0"/>
    </xf>
    <xf numFmtId="177" fontId="1" fillId="0" borderId="0" xfId="0" applyNumberFormat="1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38" fontId="4" fillId="5" borderId="4" xfId="0" applyNumberFormat="1" applyFont="1" applyFill="1" applyBorder="1" applyAlignment="1" applyProtection="1">
      <alignment horizontal="right" vertical="center"/>
      <protection locked="0"/>
    </xf>
    <xf numFmtId="38" fontId="4" fillId="5" borderId="5" xfId="0" applyNumberFormat="1" applyFont="1" applyFill="1" applyBorder="1" applyAlignment="1" applyProtection="1">
      <alignment horizontal="right" vertical="center"/>
      <protection locked="0"/>
    </xf>
    <xf numFmtId="38" fontId="4" fillId="0" borderId="5" xfId="0" applyNumberFormat="1" applyFont="1" applyBorder="1" applyAlignment="1" applyProtection="1">
      <alignment horizontal="center" vertical="center"/>
      <protection locked="0"/>
    </xf>
    <xf numFmtId="38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38" fontId="4" fillId="5" borderId="4" xfId="2" applyFont="1" applyFill="1" applyBorder="1" applyAlignment="1" applyProtection="1">
      <alignment horizontal="right" vertical="center"/>
      <protection locked="0"/>
    </xf>
    <xf numFmtId="38" fontId="4" fillId="5" borderId="5" xfId="2" applyFont="1" applyFill="1" applyBorder="1" applyAlignment="1" applyProtection="1">
      <alignment horizontal="right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68037</xdr:colOff>
      <xdr:row>5</xdr:row>
      <xdr:rowOff>13607</xdr:rowOff>
    </xdr:from>
    <xdr:to>
      <xdr:col>13</xdr:col>
      <xdr:colOff>16808</xdr:colOff>
      <xdr:row>5</xdr:row>
      <xdr:rowOff>343382</xdr:rowOff>
    </xdr:to>
    <xdr:sp macro="" textlink="">
      <xdr:nvSpPr>
        <xdr:cNvPr id="4" name="四角形吹き出し 6">
          <a:extLst>
            <a:ext uri="{FF2B5EF4-FFF2-40B4-BE49-F238E27FC236}">
              <a16:creationId xmlns:a16="http://schemas.microsoft.com/office/drawing/2014/main" id="{B7F14D10-F787-9D48-070C-E480D2AA53B3}"/>
            </a:ext>
          </a:extLst>
        </xdr:cNvPr>
        <xdr:cNvSpPr/>
      </xdr:nvSpPr>
      <xdr:spPr>
        <a:xfrm>
          <a:off x="557894" y="1347107"/>
          <a:ext cx="1050950" cy="329775"/>
        </a:xfrm>
        <a:prstGeom prst="wedgeRectCallout">
          <a:avLst>
            <a:gd name="adj1" fmla="val 33148"/>
            <a:gd name="adj2" fmla="val 69860"/>
          </a:avLst>
        </a:prstGeom>
        <a:solidFill>
          <a:srgbClr val="CC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600"/>
            </a:lnSpc>
          </a:pP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自動計算</a:t>
          </a:r>
          <a:endParaRPr kumimoji="1" lang="ja-JP" altLang="en-US" sz="1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  <xdr:twoCellAnchor>
    <xdr:from>
      <xdr:col>71</xdr:col>
      <xdr:colOff>68036</xdr:colOff>
      <xdr:row>19</xdr:row>
      <xdr:rowOff>27214</xdr:rowOff>
    </xdr:from>
    <xdr:to>
      <xdr:col>80</xdr:col>
      <xdr:colOff>16807</xdr:colOff>
      <xdr:row>20</xdr:row>
      <xdr:rowOff>248132</xdr:rowOff>
    </xdr:to>
    <xdr:sp macro="" textlink="">
      <xdr:nvSpPr>
        <xdr:cNvPr id="5" name="四角形吹き出し 6">
          <a:extLst>
            <a:ext uri="{FF2B5EF4-FFF2-40B4-BE49-F238E27FC236}">
              <a16:creationId xmlns:a16="http://schemas.microsoft.com/office/drawing/2014/main" id="{379A75F9-5D89-F7B8-3F8D-416D9D69882E}"/>
            </a:ext>
          </a:extLst>
        </xdr:cNvPr>
        <xdr:cNvSpPr/>
      </xdr:nvSpPr>
      <xdr:spPr>
        <a:xfrm>
          <a:off x="8763000" y="3891643"/>
          <a:ext cx="1050950" cy="329775"/>
        </a:xfrm>
        <a:prstGeom prst="wedgeRectCallout">
          <a:avLst>
            <a:gd name="adj1" fmla="val -22526"/>
            <a:gd name="adj2" fmla="val 86365"/>
          </a:avLst>
        </a:prstGeom>
        <a:solidFill>
          <a:srgbClr val="CC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600"/>
            </a:lnSpc>
          </a:pP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自動計算</a:t>
          </a:r>
          <a:endParaRPr kumimoji="1" lang="ja-JP" altLang="en-US" sz="1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  <xdr:twoCellAnchor>
    <xdr:from>
      <xdr:col>42</xdr:col>
      <xdr:colOff>57149</xdr:colOff>
      <xdr:row>45</xdr:row>
      <xdr:rowOff>57150</xdr:rowOff>
    </xdr:from>
    <xdr:to>
      <xdr:col>51</xdr:col>
      <xdr:colOff>5920</xdr:colOff>
      <xdr:row>47</xdr:row>
      <xdr:rowOff>19532</xdr:rowOff>
    </xdr:to>
    <xdr:sp macro="" textlink="">
      <xdr:nvSpPr>
        <xdr:cNvPr id="6" name="四角形吹き出し 6">
          <a:extLst>
            <a:ext uri="{FF2B5EF4-FFF2-40B4-BE49-F238E27FC236}">
              <a16:creationId xmlns:a16="http://schemas.microsoft.com/office/drawing/2014/main" id="{13F5671E-5C5C-6B48-623B-F1FFE348638D}"/>
            </a:ext>
          </a:extLst>
        </xdr:cNvPr>
        <xdr:cNvSpPr/>
      </xdr:nvSpPr>
      <xdr:spPr>
        <a:xfrm>
          <a:off x="5200649" y="12085864"/>
          <a:ext cx="1050950" cy="329775"/>
        </a:xfrm>
        <a:prstGeom prst="wedgeRectCallout">
          <a:avLst>
            <a:gd name="adj1" fmla="val -22526"/>
            <a:gd name="adj2" fmla="val 86365"/>
          </a:avLst>
        </a:prstGeom>
        <a:solidFill>
          <a:srgbClr val="CC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600"/>
            </a:lnSpc>
          </a:pP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自動計算</a:t>
          </a:r>
          <a:endParaRPr kumimoji="1" lang="ja-JP" altLang="en-US" sz="1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  <xdr:twoCellAnchor>
    <xdr:from>
      <xdr:col>75</xdr:col>
      <xdr:colOff>27214</xdr:colOff>
      <xdr:row>42</xdr:row>
      <xdr:rowOff>163284</xdr:rowOff>
    </xdr:from>
    <xdr:to>
      <xdr:col>83</xdr:col>
      <xdr:colOff>98449</xdr:colOff>
      <xdr:row>43</xdr:row>
      <xdr:rowOff>234523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298BAFF4-25BA-66D5-897C-C2C84AC1370E}"/>
            </a:ext>
          </a:extLst>
        </xdr:cNvPr>
        <xdr:cNvSpPr/>
      </xdr:nvSpPr>
      <xdr:spPr>
        <a:xfrm>
          <a:off x="9212035" y="11293927"/>
          <a:ext cx="1050950" cy="329775"/>
        </a:xfrm>
        <a:prstGeom prst="wedgeRectCallout">
          <a:avLst>
            <a:gd name="adj1" fmla="val -53600"/>
            <a:gd name="adj2" fmla="val 131753"/>
          </a:avLst>
        </a:prstGeom>
        <a:solidFill>
          <a:srgbClr val="CC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600"/>
            </a:lnSpc>
          </a:pP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自動計算</a:t>
          </a:r>
          <a:endParaRPr kumimoji="1" lang="ja-JP" altLang="en-US" sz="1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  <xdr:twoCellAnchor>
    <xdr:from>
      <xdr:col>41</xdr:col>
      <xdr:colOff>84365</xdr:colOff>
      <xdr:row>1</xdr:row>
      <xdr:rowOff>57149</xdr:rowOff>
    </xdr:from>
    <xdr:to>
      <xdr:col>52</xdr:col>
      <xdr:colOff>95250</xdr:colOff>
      <xdr:row>2</xdr:row>
      <xdr:rowOff>114782</xdr:rowOff>
    </xdr:to>
    <xdr:sp macro="" textlink="">
      <xdr:nvSpPr>
        <xdr:cNvPr id="3" name="四角形吹き出し 6">
          <a:extLst>
            <a:ext uri="{FF2B5EF4-FFF2-40B4-BE49-F238E27FC236}">
              <a16:creationId xmlns:a16="http://schemas.microsoft.com/office/drawing/2014/main" id="{555FA016-3DEF-64B5-48C1-396111AD76EC}"/>
            </a:ext>
          </a:extLst>
        </xdr:cNvPr>
        <xdr:cNvSpPr/>
      </xdr:nvSpPr>
      <xdr:spPr>
        <a:xfrm>
          <a:off x="5105401" y="397328"/>
          <a:ext cx="1357992" cy="329775"/>
        </a:xfrm>
        <a:prstGeom prst="wedgeRectCallout">
          <a:avLst>
            <a:gd name="adj1" fmla="val -51010"/>
            <a:gd name="adj2" fmla="val 127627"/>
          </a:avLst>
        </a:prstGeom>
        <a:solidFill>
          <a:srgbClr val="CC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600"/>
            </a:lnSpc>
          </a:pP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貸与先必須</a:t>
          </a:r>
          <a:endParaRPr kumimoji="1" lang="ja-JP" altLang="en-US" sz="1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  <xdr:twoCellAnchor>
    <xdr:from>
      <xdr:col>79</xdr:col>
      <xdr:colOff>13607</xdr:colOff>
      <xdr:row>3</xdr:row>
      <xdr:rowOff>122464</xdr:rowOff>
    </xdr:from>
    <xdr:to>
      <xdr:col>119</xdr:col>
      <xdr:colOff>0</xdr:colOff>
      <xdr:row>29</xdr:row>
      <xdr:rowOff>231323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E685E1B7-DBC9-031D-3815-20582693D77F}"/>
            </a:ext>
          </a:extLst>
        </xdr:cNvPr>
        <xdr:cNvSpPr txBox="1"/>
      </xdr:nvSpPr>
      <xdr:spPr>
        <a:xfrm>
          <a:off x="9688286" y="1074964"/>
          <a:ext cx="4884964" cy="7307038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300"/>
            </a:lnSpc>
          </a:pPr>
          <a:endParaRPr kumimoji="1" lang="en-US" altLang="ja-JP" sz="1800" b="1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>
            <a:lnSpc>
              <a:spcPts val="1400"/>
            </a:lnSpc>
          </a:pPr>
          <a:r>
            <a:rPr kumimoji="1" lang="ja-JP" altLang="en-US" sz="1600" b="1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このファイルは下記</a:t>
          </a:r>
          <a:r>
            <a:rPr kumimoji="1" lang="ja-JP" altLang="en-US" sz="16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「タブ（見出し）」</a:t>
          </a:r>
          <a:r>
            <a:rPr kumimoji="1" lang="ja-JP" altLang="en-US" sz="1600" b="1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により２種類の用紙があります。</a:t>
          </a:r>
          <a:endParaRPr kumimoji="1" lang="en-US" altLang="ja-JP" sz="1600" b="1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>
            <a:lnSpc>
              <a:spcPts val="1300"/>
            </a:lnSpc>
          </a:pPr>
          <a:endParaRPr kumimoji="1" lang="en-US" altLang="ja-JP" sz="1400" b="1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>
            <a:lnSpc>
              <a:spcPts val="1400"/>
            </a:lnSpc>
          </a:pPr>
          <a:r>
            <a:rPr kumimoji="1" lang="ja-JP" altLang="en-US" sz="14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別紙</a:t>
          </a:r>
          <a:r>
            <a:rPr kumimoji="1" lang="en-US" altLang="ja-JP" sz="1400" b="1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4-1 </a:t>
          </a:r>
          <a:r>
            <a:rPr kumimoji="1" lang="ja-JP" altLang="en-US" sz="14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補助対象　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：</a:t>
          </a:r>
          <a:r>
            <a:rPr kumimoji="1" lang="ja-JP" altLang="en-US" sz="14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補助対象のみ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記載</a:t>
          </a:r>
          <a:endParaRPr kumimoji="1" lang="en-US" altLang="ja-JP" sz="1400" b="1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別紙</a:t>
          </a:r>
          <a:r>
            <a:rPr kumimoji="1" lang="en-US" altLang="ja-JP" sz="1400" b="1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4-2 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補助対象外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：</a:t>
          </a:r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補助対象外のみ記載</a:t>
          </a:r>
          <a:endParaRPr kumimoji="1" lang="en-US" altLang="ja-JP" sz="1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＜＜＜　注意事項　＞＞＞</a:t>
          </a:r>
          <a:endParaRPr kumimoji="1" lang="en-US" altLang="ja-JP" sz="1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eaLnBrk="1" fontAlgn="auto" latinLnBrk="0" hangingPunct="1">
            <a:lnSpc>
              <a:spcPts val="1600"/>
            </a:lnSpc>
          </a:pPr>
          <a:endParaRPr lang="en-US" altLang="ja-JP" sz="1400">
            <a:effectLst/>
          </a:endParaRPr>
        </a:p>
        <a:p>
          <a:pPr eaLnBrk="1" fontAlgn="auto" latinLnBrk="0" hangingPunct="1">
            <a:lnSpc>
              <a:spcPts val="1700"/>
            </a:lnSpc>
          </a:pPr>
          <a:r>
            <a:rPr lang="en-US" altLang="ja-JP" sz="1400" b="1"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lang="ja-JP" altLang="en-US" sz="1400" b="1"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押印不要</a:t>
          </a:r>
          <a:endParaRPr lang="en-US" altLang="ja-JP" sz="1400" b="1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eaLnBrk="1" fontAlgn="auto" latinLnBrk="0" hangingPunct="1">
            <a:lnSpc>
              <a:spcPts val="1600"/>
            </a:lnSpc>
          </a:pPr>
          <a:endParaRPr lang="ja-JP" altLang="ja-JP" sz="1400">
            <a:effectLst/>
          </a:endParaRPr>
        </a:p>
        <a:p>
          <a:pPr eaLnBrk="1" fontAlgn="auto" latinLnBrk="0" hangingPunct="1">
            <a:lnSpc>
              <a:spcPts val="1900"/>
            </a:lnSpc>
          </a:pP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１．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貸与先：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には、</a:t>
          </a:r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申し込み事業者名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を記入</a:t>
          </a:r>
          <a:endParaRPr kumimoji="1" lang="en-US" altLang="ja-JP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ja-JP" altLang="en-US" sz="1400">
              <a:effectLst/>
            </a:rPr>
            <a:t>　　　日付は６月１２日以降</a:t>
          </a:r>
          <a:endParaRPr lang="en-US" altLang="ja-JP" sz="1400">
            <a:effectLst/>
          </a:endParaRPr>
        </a:p>
        <a:p>
          <a:pPr eaLnBrk="1" fontAlgn="auto" latinLnBrk="0" hangingPunct="1">
            <a:lnSpc>
              <a:spcPts val="1600"/>
            </a:lnSpc>
          </a:pPr>
          <a:endParaRPr lang="en-US" altLang="ja-JP" sz="1400">
            <a:effectLst/>
          </a:endParaRPr>
        </a:p>
        <a:p>
          <a:pPr eaLnBrk="1" fontAlgn="auto" latinLnBrk="0" hangingPunct="1"/>
          <a:r>
            <a:rPr lang="ja-JP" altLang="en-US" sz="1400">
              <a:effectLst/>
            </a:rPr>
            <a:t>　</a:t>
          </a:r>
          <a:r>
            <a:rPr lang="en-US" altLang="ja-JP" sz="1400" b="1">
              <a:solidFill>
                <a:srgbClr val="FF0000"/>
              </a:solidFill>
              <a:effectLst/>
            </a:rPr>
            <a:t>※</a:t>
          </a:r>
          <a:r>
            <a:rPr lang="ja-JP" altLang="en-US" sz="1400" b="1">
              <a:solidFill>
                <a:srgbClr val="FF0000"/>
              </a:solidFill>
              <a:effectLst/>
            </a:rPr>
            <a:t>黄色セルの「導入システム」、「申請数」及び　</a:t>
          </a:r>
          <a:endParaRPr lang="en-US" altLang="ja-JP" sz="1400" b="1">
            <a:solidFill>
              <a:srgbClr val="FF0000"/>
            </a:solidFill>
            <a:effectLst/>
          </a:endParaRPr>
        </a:p>
        <a:p>
          <a:pPr eaLnBrk="1" fontAlgn="auto" latinLnBrk="0" hangingPunct="1"/>
          <a:r>
            <a:rPr lang="ja-JP" altLang="en-US" sz="1400" b="1">
              <a:solidFill>
                <a:srgbClr val="FF0000"/>
              </a:solidFill>
              <a:effectLst/>
            </a:rPr>
            <a:t>　　　「補助対象外」の有無は必須</a:t>
          </a:r>
          <a:endParaRPr lang="en-US" altLang="ja-JP" sz="1400" b="1">
            <a:solidFill>
              <a:srgbClr val="FF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２．配車計画システム</a:t>
          </a:r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関係　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ＰＣＫＫ公募要領 </a:t>
          </a:r>
          <a:r>
            <a:rPr kumimoji="1" lang="en-US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P20</a:t>
          </a:r>
          <a:endParaRPr kumimoji="1" lang="en-US" altLang="ja-JP" sz="1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・</a:t>
          </a:r>
          <a:r>
            <a:rPr kumimoji="1" lang="ja-JP" altLang="en-US" sz="1400" b="1">
              <a:solidFill>
                <a:schemeClr val="tx2">
                  <a:lumMod val="60000"/>
                  <a:lumOff val="40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補助対象：</a:t>
          </a:r>
          <a:r>
            <a:rPr kumimoji="1" lang="ja-JP" altLang="en-US" sz="14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システムの設計開発費</a:t>
          </a:r>
          <a:endParaRPr lang="en-US" altLang="ja-JP" sz="1400" b="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 b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ソフトウェア、地図データ、サーバー、通信装置等</a:t>
          </a:r>
          <a:endParaRPr lang="en-US" altLang="ja-JP" sz="1400" b="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endParaRPr kumimoji="1" lang="en-US" altLang="ja-JP" sz="1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・</a:t>
          </a:r>
          <a:r>
            <a:rPr kumimoji="1" lang="ja-JP" altLang="en-US" sz="1400" b="1">
              <a:solidFill>
                <a:schemeClr val="tx2">
                  <a:lumMod val="60000"/>
                  <a:lumOff val="40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補助対象外：</a:t>
          </a:r>
          <a:r>
            <a:rPr kumimoji="1" lang="ja-JP" altLang="en-US" sz="1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データ取得に関係ない機器・部品、</a:t>
          </a:r>
          <a:endParaRPr kumimoji="1" lang="en-US" altLang="ja-JP" sz="1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スマートフォン、タブレット端末など</a:t>
          </a:r>
          <a:endParaRPr kumimoji="1" lang="en-US" altLang="ja-JP" sz="1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３．</a:t>
          </a:r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事務所機器関係</a:t>
          </a:r>
          <a:endParaRPr kumimoji="1" lang="en-US" altLang="ja-JP" sz="1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①ソフトウエア他：</a:t>
          </a:r>
          <a:endParaRPr kumimoji="1" lang="en-US" altLang="ja-JP" sz="1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eaLnBrk="1" fontAlgn="auto" latinLnBrk="0" hangingPunct="1"/>
          <a:r>
            <a:rPr kumimoji="1" lang="ja-JP" altLang="en-US" sz="1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・</a:t>
          </a:r>
          <a:r>
            <a:rPr kumimoji="1" lang="ja-JP" altLang="en-US" sz="1400" b="1">
              <a:solidFill>
                <a:schemeClr val="tx2">
                  <a:lumMod val="60000"/>
                  <a:lumOff val="40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補助対象は：</a:t>
          </a:r>
          <a:endParaRPr kumimoji="1" lang="en-US" altLang="ja-JP" sz="1400" b="1">
            <a:solidFill>
              <a:schemeClr val="tx2">
                <a:lumMod val="60000"/>
                <a:lumOff val="40000"/>
              </a:schemeClr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・ソフトウエア・システム利用料の月額・年額利用料</a:t>
          </a:r>
          <a:endParaRPr kumimoji="1" lang="en-US" altLang="ja-JP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（事業期間中に発生かつ支払い完了するもの）</a:t>
          </a:r>
          <a:endParaRPr lang="ja-JP" altLang="ja-JP" sz="1400">
            <a:effectLst/>
          </a:endParaRPr>
        </a:p>
        <a:p>
          <a:pPr marL="0" marR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＜その他、ご不明な点はお問合せ願います。＞</a:t>
          </a:r>
          <a:endParaRPr kumimoji="1" lang="en-US" altLang="ja-JP" sz="1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eaLnBrk="1" fontAlgn="auto" latinLnBrk="0" hangingPunct="1">
            <a:lnSpc>
              <a:spcPts val="1000"/>
            </a:lnSpc>
          </a:pP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000"/>
            </a:lnSpc>
          </a:pPr>
          <a:endParaRPr kumimoji="1" lang="ja-JP" altLang="en-US" sz="11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108857</xdr:colOff>
      <xdr:row>2</xdr:row>
      <xdr:rowOff>244929</xdr:rowOff>
    </xdr:from>
    <xdr:to>
      <xdr:col>57</xdr:col>
      <xdr:colOff>57629</xdr:colOff>
      <xdr:row>3</xdr:row>
      <xdr:rowOff>234525</xdr:rowOff>
    </xdr:to>
    <xdr:sp macro="" textlink="">
      <xdr:nvSpPr>
        <xdr:cNvPr id="3" name="四角形吹き出し 6">
          <a:extLst>
            <a:ext uri="{FF2B5EF4-FFF2-40B4-BE49-F238E27FC236}">
              <a16:creationId xmlns:a16="http://schemas.microsoft.com/office/drawing/2014/main" id="{22FBB9E0-D7C8-5BC5-E05E-8E943F938F2C}"/>
            </a:ext>
          </a:extLst>
        </xdr:cNvPr>
        <xdr:cNvSpPr/>
      </xdr:nvSpPr>
      <xdr:spPr>
        <a:xfrm>
          <a:off x="5987143" y="857250"/>
          <a:ext cx="1050950" cy="329775"/>
        </a:xfrm>
        <a:prstGeom prst="wedgeRectCallout">
          <a:avLst>
            <a:gd name="adj1" fmla="val -75611"/>
            <a:gd name="adj2" fmla="val -285"/>
          </a:avLst>
        </a:prstGeom>
        <a:solidFill>
          <a:srgbClr val="CC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600"/>
            </a:lnSpc>
          </a:pP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自動入力</a:t>
          </a:r>
          <a:endParaRPr kumimoji="1" lang="ja-JP" altLang="en-US" sz="1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  <xdr:twoCellAnchor>
    <xdr:from>
      <xdr:col>65</xdr:col>
      <xdr:colOff>68035</xdr:colOff>
      <xdr:row>9</xdr:row>
      <xdr:rowOff>340179</xdr:rowOff>
    </xdr:from>
    <xdr:to>
      <xdr:col>75</xdr:col>
      <xdr:colOff>54429</xdr:colOff>
      <xdr:row>10</xdr:row>
      <xdr:rowOff>326571</xdr:rowOff>
    </xdr:to>
    <xdr:sp macro="" textlink="">
      <xdr:nvSpPr>
        <xdr:cNvPr id="4" name="四角形吹き出し 6">
          <a:extLst>
            <a:ext uri="{FF2B5EF4-FFF2-40B4-BE49-F238E27FC236}">
              <a16:creationId xmlns:a16="http://schemas.microsoft.com/office/drawing/2014/main" id="{AA222C5D-61A4-6028-7F5D-5A9CB954F333}"/>
            </a:ext>
          </a:extLst>
        </xdr:cNvPr>
        <xdr:cNvSpPr/>
      </xdr:nvSpPr>
      <xdr:spPr>
        <a:xfrm>
          <a:off x="8028214" y="2993572"/>
          <a:ext cx="1211036" cy="340178"/>
        </a:xfrm>
        <a:prstGeom prst="wedgeRectCallout">
          <a:avLst>
            <a:gd name="adj1" fmla="val 22790"/>
            <a:gd name="adj2" fmla="val 90491"/>
          </a:avLst>
        </a:prstGeom>
        <a:solidFill>
          <a:srgbClr val="CC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600"/>
            </a:lnSpc>
          </a:pP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自動入力</a:t>
          </a:r>
          <a:endParaRPr kumimoji="1" lang="ja-JP" altLang="en-US" sz="1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  <xdr:twoCellAnchor>
    <xdr:from>
      <xdr:col>6</xdr:col>
      <xdr:colOff>-1</xdr:colOff>
      <xdr:row>4</xdr:row>
      <xdr:rowOff>27214</xdr:rowOff>
    </xdr:from>
    <xdr:to>
      <xdr:col>14</xdr:col>
      <xdr:colOff>71235</xdr:colOff>
      <xdr:row>5</xdr:row>
      <xdr:rowOff>248132</xdr:rowOff>
    </xdr:to>
    <xdr:sp macro="" textlink="">
      <xdr:nvSpPr>
        <xdr:cNvPr id="5" name="四角形吹き出し 6">
          <a:extLst>
            <a:ext uri="{FF2B5EF4-FFF2-40B4-BE49-F238E27FC236}">
              <a16:creationId xmlns:a16="http://schemas.microsoft.com/office/drawing/2014/main" id="{B247B3D1-AAB5-BB46-3144-F0E2558957B5}"/>
            </a:ext>
          </a:extLst>
        </xdr:cNvPr>
        <xdr:cNvSpPr/>
      </xdr:nvSpPr>
      <xdr:spPr>
        <a:xfrm>
          <a:off x="734785" y="1251857"/>
          <a:ext cx="1050950" cy="329775"/>
        </a:xfrm>
        <a:prstGeom prst="wedgeRectCallout">
          <a:avLst>
            <a:gd name="adj1" fmla="val 73285"/>
            <a:gd name="adj2" fmla="val 49229"/>
          </a:avLst>
        </a:prstGeom>
        <a:solidFill>
          <a:srgbClr val="CC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600"/>
            </a:lnSpc>
          </a:pP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自動計算</a:t>
          </a:r>
          <a:endParaRPr kumimoji="1" lang="ja-JP" altLang="en-US" sz="1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  <xdr:twoCellAnchor>
    <xdr:from>
      <xdr:col>73</xdr:col>
      <xdr:colOff>68035</xdr:colOff>
      <xdr:row>19</xdr:row>
      <xdr:rowOff>54428</xdr:rowOff>
    </xdr:from>
    <xdr:to>
      <xdr:col>82</xdr:col>
      <xdr:colOff>16807</xdr:colOff>
      <xdr:row>20</xdr:row>
      <xdr:rowOff>275346</xdr:rowOff>
    </xdr:to>
    <xdr:sp macro="" textlink="">
      <xdr:nvSpPr>
        <xdr:cNvPr id="6" name="四角形吹き出し 6">
          <a:extLst>
            <a:ext uri="{FF2B5EF4-FFF2-40B4-BE49-F238E27FC236}">
              <a16:creationId xmlns:a16="http://schemas.microsoft.com/office/drawing/2014/main" id="{F68BF4C7-73F9-5B3F-BFF0-3A40B1284126}"/>
            </a:ext>
          </a:extLst>
        </xdr:cNvPr>
        <xdr:cNvSpPr/>
      </xdr:nvSpPr>
      <xdr:spPr>
        <a:xfrm>
          <a:off x="9007928" y="3918857"/>
          <a:ext cx="1050950" cy="329775"/>
        </a:xfrm>
        <a:prstGeom prst="wedgeRectCallout">
          <a:avLst>
            <a:gd name="adj1" fmla="val -75611"/>
            <a:gd name="adj2" fmla="val -285"/>
          </a:avLst>
        </a:prstGeom>
        <a:solidFill>
          <a:srgbClr val="CC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600"/>
            </a:lnSpc>
          </a:pP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自動計算</a:t>
          </a:r>
          <a:endParaRPr kumimoji="1" lang="ja-JP" altLang="en-US" sz="1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  <xdr:twoCellAnchor>
    <xdr:from>
      <xdr:col>29</xdr:col>
      <xdr:colOff>0</xdr:colOff>
      <xdr:row>46</xdr:row>
      <xdr:rowOff>40821</xdr:rowOff>
    </xdr:from>
    <xdr:to>
      <xdr:col>37</xdr:col>
      <xdr:colOff>71235</xdr:colOff>
      <xdr:row>47</xdr:row>
      <xdr:rowOff>166489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DD7F24-869E-2B35-DDBB-693394E445EE}"/>
            </a:ext>
          </a:extLst>
        </xdr:cNvPr>
        <xdr:cNvSpPr/>
      </xdr:nvSpPr>
      <xdr:spPr>
        <a:xfrm>
          <a:off x="3551464" y="12164785"/>
          <a:ext cx="1050950" cy="329775"/>
        </a:xfrm>
        <a:prstGeom prst="wedgeRectCallout">
          <a:avLst>
            <a:gd name="adj1" fmla="val -25116"/>
            <a:gd name="adj2" fmla="val 69860"/>
          </a:avLst>
        </a:prstGeom>
        <a:solidFill>
          <a:srgbClr val="CC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600"/>
            </a:lnSpc>
          </a:pP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自動計算</a:t>
          </a:r>
          <a:endParaRPr kumimoji="1" lang="ja-JP" altLang="en-US" sz="1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  <xdr:twoCellAnchor>
    <xdr:from>
      <xdr:col>78</xdr:col>
      <xdr:colOff>13608</xdr:colOff>
      <xdr:row>1</xdr:row>
      <xdr:rowOff>27214</xdr:rowOff>
    </xdr:from>
    <xdr:to>
      <xdr:col>86</xdr:col>
      <xdr:colOff>84843</xdr:colOff>
      <xdr:row>2</xdr:row>
      <xdr:rowOff>84847</xdr:rowOff>
    </xdr:to>
    <xdr:sp macro="" textlink="">
      <xdr:nvSpPr>
        <xdr:cNvPr id="8" name="四角形吹き出し 6">
          <a:extLst>
            <a:ext uri="{FF2B5EF4-FFF2-40B4-BE49-F238E27FC236}">
              <a16:creationId xmlns:a16="http://schemas.microsoft.com/office/drawing/2014/main" id="{6035A331-1A2D-830C-EB44-6CA861087BD7}"/>
            </a:ext>
          </a:extLst>
        </xdr:cNvPr>
        <xdr:cNvSpPr/>
      </xdr:nvSpPr>
      <xdr:spPr>
        <a:xfrm>
          <a:off x="9565822" y="367393"/>
          <a:ext cx="1050950" cy="329775"/>
        </a:xfrm>
        <a:prstGeom prst="wedgeRectCallout">
          <a:avLst>
            <a:gd name="adj1" fmla="val -75611"/>
            <a:gd name="adj2" fmla="val -285"/>
          </a:avLst>
        </a:prstGeom>
        <a:solidFill>
          <a:srgbClr val="CC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600"/>
            </a:lnSpc>
          </a:pP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自動入力</a:t>
          </a:r>
          <a:endParaRPr kumimoji="1" lang="ja-JP" altLang="en-US" sz="1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  <xdr:twoCellAnchor>
    <xdr:from>
      <xdr:col>3</xdr:col>
      <xdr:colOff>27214</xdr:colOff>
      <xdr:row>7</xdr:row>
      <xdr:rowOff>299358</xdr:rowOff>
    </xdr:from>
    <xdr:to>
      <xdr:col>11</xdr:col>
      <xdr:colOff>98450</xdr:colOff>
      <xdr:row>8</xdr:row>
      <xdr:rowOff>275347</xdr:rowOff>
    </xdr:to>
    <xdr:sp macro="" textlink="">
      <xdr:nvSpPr>
        <xdr:cNvPr id="10" name="四角形吹き出し 6">
          <a:extLst>
            <a:ext uri="{FF2B5EF4-FFF2-40B4-BE49-F238E27FC236}">
              <a16:creationId xmlns:a16="http://schemas.microsoft.com/office/drawing/2014/main" id="{AD2BEDB7-7978-3CB1-C5D7-B4CBB7837D66}"/>
            </a:ext>
          </a:extLst>
        </xdr:cNvPr>
        <xdr:cNvSpPr/>
      </xdr:nvSpPr>
      <xdr:spPr>
        <a:xfrm>
          <a:off x="394607" y="2245179"/>
          <a:ext cx="1050950" cy="329775"/>
        </a:xfrm>
        <a:prstGeom prst="wedgeRectCallout">
          <a:avLst>
            <a:gd name="adj1" fmla="val 75874"/>
            <a:gd name="adj2" fmla="val 36851"/>
          </a:avLst>
        </a:prstGeom>
        <a:solidFill>
          <a:srgbClr val="CC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600"/>
            </a:lnSpc>
          </a:pP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自動入力</a:t>
          </a:r>
          <a:endParaRPr kumimoji="1" lang="ja-JP" altLang="en-US" sz="1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  <xdr:twoCellAnchor>
    <xdr:from>
      <xdr:col>84</xdr:col>
      <xdr:colOff>27214</xdr:colOff>
      <xdr:row>11</xdr:row>
      <xdr:rowOff>81643</xdr:rowOff>
    </xdr:from>
    <xdr:to>
      <xdr:col>124</xdr:col>
      <xdr:colOff>13607</xdr:colOff>
      <xdr:row>39</xdr:row>
      <xdr:rowOff>13609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6129FACE-B4B7-E9AA-8B0A-289078351111}"/>
            </a:ext>
          </a:extLst>
        </xdr:cNvPr>
        <xdr:cNvSpPr txBox="1"/>
      </xdr:nvSpPr>
      <xdr:spPr>
        <a:xfrm>
          <a:off x="10314214" y="3442607"/>
          <a:ext cx="4884964" cy="730703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300"/>
            </a:lnSpc>
          </a:pPr>
          <a:endParaRPr kumimoji="1" lang="en-US" altLang="ja-JP" sz="1800" b="1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>
            <a:lnSpc>
              <a:spcPts val="1400"/>
            </a:lnSpc>
          </a:pPr>
          <a:r>
            <a:rPr kumimoji="1" lang="ja-JP" altLang="en-US" sz="1600" b="1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このファイルは下記</a:t>
          </a:r>
          <a:r>
            <a:rPr kumimoji="1" lang="ja-JP" altLang="en-US" sz="16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「タブ（見出し）」</a:t>
          </a:r>
          <a:r>
            <a:rPr kumimoji="1" lang="ja-JP" altLang="en-US" sz="1600" b="1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により２種類の用紙があります。</a:t>
          </a:r>
          <a:endParaRPr kumimoji="1" lang="en-US" altLang="ja-JP" sz="1600" b="1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>
            <a:lnSpc>
              <a:spcPts val="1300"/>
            </a:lnSpc>
          </a:pPr>
          <a:endParaRPr kumimoji="1" lang="en-US" altLang="ja-JP" sz="1400" b="1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>
            <a:lnSpc>
              <a:spcPts val="1400"/>
            </a:lnSpc>
          </a:pPr>
          <a:r>
            <a:rPr kumimoji="1" lang="ja-JP" altLang="en-US" sz="14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別紙</a:t>
          </a:r>
          <a:r>
            <a:rPr kumimoji="1" lang="en-US" altLang="ja-JP" sz="1400" b="1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4-1 </a:t>
          </a:r>
          <a:r>
            <a:rPr kumimoji="1" lang="ja-JP" altLang="en-US" sz="14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補助対象　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：</a:t>
          </a:r>
          <a:r>
            <a:rPr kumimoji="1" lang="ja-JP" altLang="en-US" sz="14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補助対象のみ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記載</a:t>
          </a:r>
          <a:endParaRPr kumimoji="1" lang="en-US" altLang="ja-JP" sz="1400" b="1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別紙</a:t>
          </a:r>
          <a:r>
            <a:rPr kumimoji="1" lang="en-US" altLang="ja-JP" sz="1400" b="1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4-2 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補助対象外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：</a:t>
          </a:r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補助対象外のみ記載</a:t>
          </a:r>
          <a:endParaRPr kumimoji="1" lang="en-US" altLang="ja-JP" sz="1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＜＜＜　注意事項　＞＞＞</a:t>
          </a:r>
          <a:endParaRPr kumimoji="1" lang="en-US" altLang="ja-JP" sz="1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eaLnBrk="1" fontAlgn="auto" latinLnBrk="0" hangingPunct="1">
            <a:lnSpc>
              <a:spcPts val="1600"/>
            </a:lnSpc>
          </a:pPr>
          <a:endParaRPr lang="en-US" altLang="ja-JP" sz="1400">
            <a:effectLst/>
          </a:endParaRPr>
        </a:p>
        <a:p>
          <a:pPr eaLnBrk="1" fontAlgn="auto" latinLnBrk="0" hangingPunct="1">
            <a:lnSpc>
              <a:spcPts val="1700"/>
            </a:lnSpc>
          </a:pPr>
          <a:r>
            <a:rPr lang="en-US" altLang="ja-JP" sz="1400" b="1"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lang="ja-JP" altLang="en-US" sz="1400" b="1"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押印不要</a:t>
          </a:r>
          <a:endParaRPr lang="en-US" altLang="ja-JP" sz="1400" b="1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eaLnBrk="1" fontAlgn="auto" latinLnBrk="0" hangingPunct="1">
            <a:lnSpc>
              <a:spcPts val="1600"/>
            </a:lnSpc>
          </a:pPr>
          <a:endParaRPr lang="ja-JP" altLang="ja-JP" sz="1400">
            <a:effectLst/>
          </a:endParaRPr>
        </a:p>
        <a:p>
          <a:pPr eaLnBrk="1" fontAlgn="auto" latinLnBrk="0" hangingPunct="1">
            <a:lnSpc>
              <a:spcPts val="1900"/>
            </a:lnSpc>
          </a:pP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１．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貸与先：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には、</a:t>
          </a:r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申し込み事業者名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を記入</a:t>
          </a:r>
          <a:endParaRPr kumimoji="1" lang="en-US" altLang="ja-JP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ja-JP" altLang="en-US" sz="1400">
              <a:effectLst/>
            </a:rPr>
            <a:t>　　　日付は６月１２日以降</a:t>
          </a:r>
          <a:endParaRPr lang="en-US" altLang="ja-JP" sz="1400">
            <a:effectLst/>
          </a:endParaRPr>
        </a:p>
        <a:p>
          <a:pPr eaLnBrk="1" fontAlgn="auto" latinLnBrk="0" hangingPunct="1">
            <a:lnSpc>
              <a:spcPts val="1600"/>
            </a:lnSpc>
          </a:pPr>
          <a:endParaRPr lang="en-US" altLang="ja-JP" sz="1400">
            <a:effectLst/>
          </a:endParaRPr>
        </a:p>
        <a:p>
          <a:pPr eaLnBrk="1" fontAlgn="auto" latinLnBrk="0" hangingPunct="1"/>
          <a:r>
            <a:rPr lang="ja-JP" altLang="en-US" sz="1400">
              <a:effectLst/>
            </a:rPr>
            <a:t>　</a:t>
          </a:r>
          <a:r>
            <a:rPr lang="en-US" altLang="ja-JP" sz="1400" b="1">
              <a:solidFill>
                <a:srgbClr val="FF0000"/>
              </a:solidFill>
              <a:effectLst/>
            </a:rPr>
            <a:t>※</a:t>
          </a:r>
          <a:r>
            <a:rPr lang="ja-JP" altLang="en-US" sz="1400" b="1">
              <a:solidFill>
                <a:srgbClr val="FF0000"/>
              </a:solidFill>
              <a:effectLst/>
            </a:rPr>
            <a:t>黄色セルの「導入システム」、「申請数」及び　</a:t>
          </a:r>
          <a:endParaRPr lang="en-US" altLang="ja-JP" sz="1400" b="1">
            <a:solidFill>
              <a:srgbClr val="FF0000"/>
            </a:solidFill>
            <a:effectLst/>
          </a:endParaRPr>
        </a:p>
        <a:p>
          <a:pPr eaLnBrk="1" fontAlgn="auto" latinLnBrk="0" hangingPunct="1"/>
          <a:r>
            <a:rPr lang="ja-JP" altLang="en-US" sz="1400" b="1">
              <a:solidFill>
                <a:srgbClr val="FF0000"/>
              </a:solidFill>
              <a:effectLst/>
            </a:rPr>
            <a:t>　　　「補助対象外」の有無は必須</a:t>
          </a:r>
          <a:endParaRPr lang="en-US" altLang="ja-JP" sz="1400" b="1">
            <a:solidFill>
              <a:srgbClr val="FF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２．配車計画システム</a:t>
          </a:r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関係　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ＰＣＫＫ公募要領 </a:t>
          </a:r>
          <a:r>
            <a:rPr kumimoji="1" lang="en-US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P20</a:t>
          </a:r>
          <a:endParaRPr kumimoji="1" lang="en-US" altLang="ja-JP" sz="1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・</a:t>
          </a:r>
          <a:r>
            <a:rPr kumimoji="1" lang="ja-JP" altLang="en-US" sz="1400" b="1">
              <a:solidFill>
                <a:schemeClr val="tx2">
                  <a:lumMod val="60000"/>
                  <a:lumOff val="40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補助対象：</a:t>
          </a:r>
          <a:r>
            <a:rPr kumimoji="1" lang="ja-JP" altLang="en-US" sz="14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システムの設計開発費</a:t>
          </a:r>
          <a:endParaRPr lang="en-US" altLang="ja-JP" sz="1400" b="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 b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ソフトウェア、地図データ、サーバー、通信装置等</a:t>
          </a:r>
          <a:endParaRPr lang="en-US" altLang="ja-JP" sz="1400" b="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endParaRPr kumimoji="1" lang="en-US" altLang="ja-JP" sz="1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・</a:t>
          </a:r>
          <a:r>
            <a:rPr kumimoji="1" lang="ja-JP" altLang="en-US" sz="1400" b="1">
              <a:solidFill>
                <a:schemeClr val="tx2">
                  <a:lumMod val="60000"/>
                  <a:lumOff val="40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補助対象外：</a:t>
          </a:r>
          <a:r>
            <a:rPr kumimoji="1" lang="ja-JP" altLang="en-US" sz="1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データ取得に関係ない機器・部品、</a:t>
          </a:r>
          <a:endParaRPr kumimoji="1" lang="en-US" altLang="ja-JP" sz="1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スマートフォン、タブレット端末など</a:t>
          </a:r>
          <a:endParaRPr kumimoji="1" lang="en-US" altLang="ja-JP" sz="1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３．</a:t>
          </a:r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事務所機器関係</a:t>
          </a:r>
          <a:endParaRPr kumimoji="1" lang="en-US" altLang="ja-JP" sz="1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①ソフトウエア他：</a:t>
          </a:r>
          <a:endParaRPr kumimoji="1" lang="en-US" altLang="ja-JP" sz="1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eaLnBrk="1" fontAlgn="auto" latinLnBrk="0" hangingPunct="1"/>
          <a:r>
            <a:rPr kumimoji="1" lang="ja-JP" altLang="en-US" sz="1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・</a:t>
          </a:r>
          <a:r>
            <a:rPr kumimoji="1" lang="ja-JP" altLang="en-US" sz="1400" b="1">
              <a:solidFill>
                <a:schemeClr val="tx2">
                  <a:lumMod val="60000"/>
                  <a:lumOff val="40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補助対象は：</a:t>
          </a:r>
          <a:endParaRPr kumimoji="1" lang="en-US" altLang="ja-JP" sz="1400" b="1">
            <a:solidFill>
              <a:schemeClr val="tx2">
                <a:lumMod val="60000"/>
                <a:lumOff val="40000"/>
              </a:schemeClr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・ソフトウエア・システム利用料の月額・年額利用料</a:t>
          </a:r>
          <a:endParaRPr kumimoji="1" lang="en-US" altLang="ja-JP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（事業期間中に発生かつ支払い完了するもの）</a:t>
          </a:r>
          <a:endParaRPr lang="ja-JP" altLang="ja-JP" sz="1400">
            <a:effectLst/>
          </a:endParaRPr>
        </a:p>
        <a:p>
          <a:pPr marL="0" marR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＜その他、ご不明な点はお問合せ願います。＞</a:t>
          </a:r>
          <a:endParaRPr kumimoji="1" lang="en-US" altLang="ja-JP" sz="1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eaLnBrk="1" fontAlgn="auto" latinLnBrk="0" hangingPunct="1">
            <a:lnSpc>
              <a:spcPts val="1000"/>
            </a:lnSpc>
          </a:pP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000"/>
            </a:lnSpc>
          </a:pPr>
          <a:endParaRPr kumimoji="1" lang="ja-JP" altLang="en-US" sz="11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MS&#26222;&#21450;&#20107;&#26989;/&#8251;18&#24180;&#24230;EMS&#65288;&#30690;&#23822;&#25285;&#24403;&#65289;/&#8251;&#31532;2&#27425;&#30003;&#35531;&#38306;&#20418;/H18&#31532;2&#22238;&#21463;&#20184;&#847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.TEIKOUGAI/&#12487;&#12473;&#12463;&#12488;&#12483;&#12503;/&#30330;&#27880;&#26360;/H18&#31532;2&#22238;&#21463;&#20184;&#847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vo-8\private\EMS&#26222;&#21450;&#20107;&#26989;\&#8251;18&#24180;&#24230;EMS&#65288;&#30690;&#23822;&#25285;&#24403;&#65289;\H18&#31532;&#65297;&#22238;&#21463;&#20184;&#847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ブロック"/>
      <sheetName val="Bブロック"/>
      <sheetName val="Cブロック"/>
      <sheetName val="Dブロック"/>
      <sheetName val="Eブロック"/>
      <sheetName val="5台以下"/>
      <sheetName val="検索用"/>
      <sheetName val="取下げ"/>
      <sheetName val="第1回受付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  <cell r="G2" t="str">
            <v>OK</v>
          </cell>
          <cell r="H2" t="str">
            <v>未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  <cell r="G3" t="str">
            <v>小浦方</v>
          </cell>
          <cell r="H3" t="str">
            <v>済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  <cell r="G4" t="str">
            <v>佐藤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  <cell r="G5" t="str">
            <v>坂上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  <cell r="G6" t="str">
            <v>森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  <cell r="G7" t="str">
            <v>矢崎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ブロック"/>
      <sheetName val="Bブロック"/>
      <sheetName val="Cブロック"/>
      <sheetName val="Dブロック"/>
      <sheetName val="Eブロック"/>
      <sheetName val="5台以下"/>
      <sheetName val="検索用"/>
      <sheetName val="取下げ"/>
      <sheetName val="第1回受付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  <cell r="G2" t="str">
            <v>OK</v>
          </cell>
          <cell r="H2" t="str">
            <v>未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  <cell r="G3" t="str">
            <v>小浦方</v>
          </cell>
          <cell r="H3" t="str">
            <v>済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  <cell r="G4" t="str">
            <v>佐藤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  <cell r="G5" t="str">
            <v>坂上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  <cell r="G6" t="str">
            <v>森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  <cell r="G7" t="str">
            <v>矢崎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ブロック第1回"/>
      <sheetName val="Bブロック第1回"/>
      <sheetName val="Cブロック第1回"/>
      <sheetName val="Dブロック第1回"/>
      <sheetName val="Eブロック第1回"/>
      <sheetName val="検索用"/>
      <sheetName val="取下げ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8E0D6-DA0D-4F6A-B561-43B911F2A079}">
  <sheetPr>
    <tabColor rgb="FF00B0F0"/>
  </sheetPr>
  <dimension ref="B1:DX55"/>
  <sheetViews>
    <sheetView showGridLines="0" showZeros="0" tabSelected="1" view="pageBreakPreview" zoomScale="70" zoomScaleNormal="70" zoomScaleSheetLayoutView="70" workbookViewId="0">
      <selection activeCell="BF2" sqref="BF2:BX2"/>
    </sheetView>
  </sheetViews>
  <sheetFormatPr defaultColWidth="1.625" defaultRowHeight="13.5" x14ac:dyDescent="0.15"/>
  <cols>
    <col min="1" max="123" width="1.625" style="4"/>
    <col min="124" max="125" width="12.125" style="4" customWidth="1"/>
    <col min="126" max="16384" width="1.625" style="4"/>
  </cols>
  <sheetData>
    <row r="1" spans="2:124" ht="26.25" customHeight="1" x14ac:dyDescent="0.15">
      <c r="B1" s="2" t="s">
        <v>61</v>
      </c>
    </row>
    <row r="2" spans="2:124" ht="21" customHeight="1" x14ac:dyDescent="0.15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48" t="s">
        <v>57</v>
      </c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2"/>
      <c r="BZ2" s="6"/>
      <c r="CA2" s="7" t="s">
        <v>58</v>
      </c>
      <c r="CB2" s="8"/>
      <c r="CC2" s="8"/>
    </row>
    <row r="3" spans="2:124" ht="26.25" customHeight="1" x14ac:dyDescent="0.15">
      <c r="E3" s="2"/>
      <c r="F3" s="128" t="s">
        <v>9</v>
      </c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2"/>
      <c r="BC3" s="2"/>
      <c r="BD3" s="2"/>
      <c r="BE3" s="2"/>
      <c r="BF3" s="2"/>
      <c r="BG3" s="2"/>
      <c r="BH3" s="2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7"/>
      <c r="CB3" s="9" t="s">
        <v>59</v>
      </c>
      <c r="CC3" s="8"/>
      <c r="CD3" s="6"/>
      <c r="CE3" s="6"/>
      <c r="CF3" s="6"/>
      <c r="CG3" s="6"/>
      <c r="CH3" s="6"/>
      <c r="CI3" s="6"/>
      <c r="CJ3" s="6"/>
    </row>
    <row r="4" spans="2:124" ht="21.75" customHeight="1" x14ac:dyDescent="0.15">
      <c r="F4" s="64" t="s">
        <v>36</v>
      </c>
      <c r="G4" s="64"/>
      <c r="H4" s="64"/>
      <c r="I4" s="64"/>
      <c r="J4" s="64"/>
      <c r="K4" s="64"/>
      <c r="L4" s="64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5"/>
      <c r="AR4" s="5"/>
      <c r="AS4" s="5" t="s">
        <v>37</v>
      </c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2:124" ht="9" customHeight="1" x14ac:dyDescent="0.15"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2:124" ht="27.75" customHeight="1" x14ac:dyDescent="0.15">
      <c r="E6" s="69" t="s">
        <v>29</v>
      </c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10"/>
      <c r="BY6" s="10"/>
      <c r="BZ6" s="10"/>
      <c r="CA6" s="10"/>
      <c r="CB6" s="10"/>
    </row>
    <row r="7" spans="2:124" ht="20.25" customHeight="1" x14ac:dyDescent="0.15"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10"/>
      <c r="BY7" s="10"/>
      <c r="BZ7" s="10"/>
      <c r="CA7" s="10"/>
      <c r="CB7" s="10"/>
    </row>
    <row r="8" spans="2:124" ht="27.75" customHeight="1" x14ac:dyDescent="0.15"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136" t="s">
        <v>67</v>
      </c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10"/>
      <c r="BY8" s="10"/>
      <c r="BZ8" s="10"/>
      <c r="CA8" s="10"/>
      <c r="CB8" s="10"/>
    </row>
    <row r="9" spans="2:124" ht="27.75" customHeight="1" x14ac:dyDescent="0.15"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67"/>
      <c r="Q9" s="67"/>
      <c r="R9" s="67"/>
      <c r="S9" s="68" t="s">
        <v>63</v>
      </c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10"/>
      <c r="BY9" s="10"/>
      <c r="BZ9" s="10"/>
      <c r="CA9" s="10"/>
      <c r="CB9" s="10"/>
      <c r="DT9" s="22" t="s">
        <v>66</v>
      </c>
    </row>
    <row r="10" spans="2:124" ht="27.75" customHeight="1" x14ac:dyDescent="0.15"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67"/>
      <c r="Q10" s="67"/>
      <c r="R10" s="67"/>
      <c r="S10" s="135" t="s">
        <v>64</v>
      </c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10"/>
      <c r="BY10" s="10"/>
      <c r="BZ10" s="10"/>
      <c r="CA10" s="10"/>
      <c r="CB10" s="10"/>
    </row>
    <row r="11" spans="2:124" ht="27.75" customHeight="1" x14ac:dyDescent="0.15"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10"/>
      <c r="BY11" s="10"/>
      <c r="BZ11" s="10"/>
      <c r="CA11" s="10"/>
      <c r="CB11" s="10"/>
    </row>
    <row r="12" spans="2:124" ht="21" customHeight="1" x14ac:dyDescent="0.15">
      <c r="G12" s="79" t="s">
        <v>7</v>
      </c>
      <c r="H12" s="79"/>
      <c r="I12" s="79"/>
      <c r="J12" s="79"/>
      <c r="K12" s="79"/>
      <c r="L12" s="79"/>
      <c r="M12" s="79"/>
      <c r="N12" s="74">
        <f>BJ45</f>
        <v>0</v>
      </c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8" t="s">
        <v>0</v>
      </c>
      <c r="AF12" s="78"/>
      <c r="AG12" s="78"/>
      <c r="AH12" s="11"/>
      <c r="AI12" s="11"/>
      <c r="AJ12" s="11"/>
      <c r="AK12" s="11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"/>
      <c r="BZ12" s="12"/>
      <c r="CA12" s="12"/>
      <c r="CB12" s="12"/>
      <c r="CC12" s="1"/>
      <c r="CD12" s="1"/>
      <c r="CE12" s="1"/>
      <c r="CF12" s="1"/>
      <c r="CG12" s="1"/>
      <c r="CH12" s="1"/>
      <c r="CI12" s="1"/>
      <c r="CJ12" s="1"/>
    </row>
    <row r="13" spans="2:124" ht="21" customHeight="1" x14ac:dyDescent="0.15">
      <c r="G13" s="125" t="s">
        <v>1</v>
      </c>
      <c r="H13" s="125"/>
      <c r="I13" s="125"/>
      <c r="J13" s="125"/>
      <c r="K13" s="125"/>
      <c r="L13" s="125"/>
      <c r="M13" s="125"/>
      <c r="N13" s="126">
        <f>ROUNDDOWN(N12*10%,0)</f>
        <v>0</v>
      </c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5" t="s">
        <v>0</v>
      </c>
      <c r="AF13" s="125"/>
      <c r="AG13" s="125"/>
      <c r="AH13" s="11"/>
      <c r="AI13" s="11"/>
      <c r="AJ13" s="11"/>
      <c r="AK13" s="11"/>
      <c r="AL13" s="76" t="s">
        <v>26</v>
      </c>
      <c r="AM13" s="76"/>
      <c r="AN13" s="76"/>
      <c r="AO13" s="76"/>
      <c r="AP13" s="76"/>
      <c r="AQ13" s="76"/>
      <c r="AR13" s="76"/>
      <c r="AS13" s="76"/>
      <c r="AT13" s="76"/>
      <c r="AU13" s="76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12"/>
      <c r="BZ13" s="12"/>
      <c r="CA13" s="12"/>
      <c r="CB13" s="12"/>
      <c r="CC13" s="1"/>
      <c r="CD13" s="1"/>
      <c r="CE13" s="1"/>
      <c r="CF13" s="1"/>
      <c r="CG13" s="1"/>
      <c r="CH13" s="1"/>
      <c r="CI13" s="1"/>
      <c r="CJ13" s="1"/>
    </row>
    <row r="14" spans="2:124" ht="21" customHeight="1" x14ac:dyDescent="0.15">
      <c r="G14" s="125" t="s">
        <v>10</v>
      </c>
      <c r="H14" s="125"/>
      <c r="I14" s="125"/>
      <c r="J14" s="125"/>
      <c r="K14" s="125"/>
      <c r="L14" s="125"/>
      <c r="M14" s="125"/>
      <c r="N14" s="126">
        <f>N12+N13</f>
        <v>0</v>
      </c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5" t="s">
        <v>0</v>
      </c>
      <c r="AF14" s="125"/>
      <c r="AG14" s="125"/>
      <c r="AH14" s="11"/>
      <c r="AI14" s="11"/>
      <c r="AJ14" s="11"/>
      <c r="AK14" s="11"/>
      <c r="AL14" s="76" t="s">
        <v>27</v>
      </c>
      <c r="AM14" s="76"/>
      <c r="AN14" s="76"/>
      <c r="AO14" s="76"/>
      <c r="AP14" s="76"/>
      <c r="AQ14" s="76"/>
      <c r="AR14" s="76"/>
      <c r="AS14" s="76"/>
      <c r="AT14" s="76"/>
      <c r="AU14" s="76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CB14" s="1"/>
      <c r="CC14" s="1"/>
      <c r="CD14" s="1"/>
      <c r="CE14" s="1"/>
      <c r="CF14" s="1"/>
      <c r="CG14" s="1"/>
      <c r="CH14" s="1"/>
      <c r="CI14" s="1"/>
      <c r="CJ14" s="1"/>
    </row>
    <row r="15" spans="2:124" ht="21" customHeight="1" x14ac:dyDescent="0.15">
      <c r="M15" s="4" t="s">
        <v>24</v>
      </c>
      <c r="BW15" s="32" t="s">
        <v>48</v>
      </c>
    </row>
    <row r="16" spans="2:124" ht="21" customHeight="1" x14ac:dyDescent="0.15">
      <c r="G16" s="118" t="s">
        <v>42</v>
      </c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82" t="s">
        <v>52</v>
      </c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13"/>
      <c r="AH16" s="13"/>
      <c r="AI16" s="13"/>
      <c r="AM16" s="75" t="s">
        <v>11</v>
      </c>
      <c r="AN16" s="75"/>
      <c r="AO16" s="75"/>
      <c r="AP16" s="75"/>
      <c r="AQ16" s="75"/>
      <c r="AR16" s="75"/>
      <c r="AS16" s="75"/>
      <c r="AT16" s="75"/>
      <c r="AU16" s="75"/>
      <c r="AV16" s="75"/>
      <c r="AW16" s="52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</row>
    <row r="17" spans="5:128" ht="21" customHeight="1" x14ac:dyDescent="0.15">
      <c r="G17" s="117" t="s">
        <v>6</v>
      </c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84" t="s">
        <v>60</v>
      </c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13"/>
      <c r="AH17" s="13"/>
      <c r="AI17" s="13"/>
      <c r="AM17" s="70" t="s">
        <v>12</v>
      </c>
      <c r="AN17" s="70"/>
      <c r="AO17" s="70"/>
      <c r="AP17" s="70"/>
      <c r="AQ17" s="70"/>
      <c r="AR17" s="70"/>
      <c r="AS17" s="70"/>
      <c r="AT17" s="70"/>
      <c r="AU17" s="70"/>
      <c r="AV17" s="70"/>
      <c r="AW17" s="52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</row>
    <row r="18" spans="5:128" ht="21" customHeight="1" x14ac:dyDescent="0.15">
      <c r="G18" s="118" t="s">
        <v>68</v>
      </c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24"/>
      <c r="S18" s="25"/>
      <c r="T18" s="122"/>
      <c r="U18" s="122"/>
      <c r="V18" s="122"/>
      <c r="W18" s="123" t="s">
        <v>69</v>
      </c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3"/>
      <c r="AI18" s="13"/>
      <c r="AM18" s="70" t="s">
        <v>13</v>
      </c>
      <c r="AN18" s="70"/>
      <c r="AO18" s="70"/>
      <c r="AP18" s="70"/>
      <c r="AQ18" s="70"/>
      <c r="AR18" s="70"/>
      <c r="AS18" s="70"/>
      <c r="AT18" s="70"/>
      <c r="AU18" s="70"/>
      <c r="AV18" s="70"/>
      <c r="AW18" s="52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</row>
    <row r="19" spans="5:128" ht="21" customHeight="1" x14ac:dyDescent="0.15">
      <c r="E19" s="41" t="s">
        <v>47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122"/>
      <c r="U19" s="122"/>
      <c r="V19" s="122"/>
      <c r="W19" s="123" t="s">
        <v>46</v>
      </c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M19" s="124" t="s">
        <v>28</v>
      </c>
      <c r="AN19" s="70"/>
      <c r="AO19" s="70"/>
      <c r="AP19" s="70"/>
      <c r="AQ19" s="70"/>
      <c r="AR19" s="70"/>
      <c r="AS19" s="70"/>
      <c r="AT19" s="70"/>
      <c r="AU19" s="70"/>
      <c r="AV19" s="70"/>
      <c r="AW19" s="81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</row>
    <row r="20" spans="5:128" ht="8.25" customHeight="1" thickBot="1" x14ac:dyDescent="0.2"/>
    <row r="21" spans="5:128" ht="33.75" customHeight="1" thickBot="1" x14ac:dyDescent="0.2">
      <c r="E21" s="119" t="s">
        <v>5</v>
      </c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1"/>
      <c r="AC21" s="115" t="s">
        <v>14</v>
      </c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 t="s">
        <v>2</v>
      </c>
      <c r="AV21" s="115"/>
      <c r="AW21" s="115"/>
      <c r="AX21" s="115"/>
      <c r="AY21" s="115"/>
      <c r="AZ21" s="115"/>
      <c r="BA21" s="115"/>
      <c r="BB21" s="115" t="s">
        <v>3</v>
      </c>
      <c r="BC21" s="115"/>
      <c r="BD21" s="115"/>
      <c r="BE21" s="115"/>
      <c r="BF21" s="115"/>
      <c r="BG21" s="115"/>
      <c r="BH21" s="115"/>
      <c r="BI21" s="115"/>
      <c r="BJ21" s="115" t="s">
        <v>15</v>
      </c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6"/>
    </row>
    <row r="22" spans="5:128" ht="20.25" customHeight="1" x14ac:dyDescent="0.15">
      <c r="E22" s="58" t="s">
        <v>22</v>
      </c>
      <c r="F22" s="59"/>
      <c r="G22" s="59"/>
      <c r="H22" s="72" t="s">
        <v>4</v>
      </c>
      <c r="I22" s="72"/>
      <c r="J22" s="72"/>
      <c r="K22" s="129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29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71"/>
      <c r="AV22" s="71"/>
      <c r="AW22" s="71"/>
      <c r="AX22" s="71"/>
      <c r="AY22" s="71"/>
      <c r="AZ22" s="71"/>
      <c r="BA22" s="71"/>
      <c r="BB22" s="108"/>
      <c r="BC22" s="108"/>
      <c r="BD22" s="108"/>
      <c r="BE22" s="108"/>
      <c r="BF22" s="108"/>
      <c r="BG22" s="108"/>
      <c r="BH22" s="108"/>
      <c r="BI22" s="108"/>
      <c r="BJ22" s="49">
        <f t="shared" ref="BJ22:BJ27" si="0">AU22*BB22</f>
        <v>0</v>
      </c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50"/>
    </row>
    <row r="23" spans="5:128" ht="20.25" customHeight="1" x14ac:dyDescent="0.15">
      <c r="E23" s="60"/>
      <c r="F23" s="61"/>
      <c r="G23" s="61"/>
      <c r="H23" s="72"/>
      <c r="I23" s="72"/>
      <c r="J23" s="72"/>
      <c r="K23" s="55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5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1"/>
      <c r="AV23" s="51"/>
      <c r="AW23" s="51"/>
      <c r="AX23" s="51"/>
      <c r="AY23" s="51"/>
      <c r="AZ23" s="51"/>
      <c r="BA23" s="51"/>
      <c r="BB23" s="54"/>
      <c r="BC23" s="54"/>
      <c r="BD23" s="54"/>
      <c r="BE23" s="54"/>
      <c r="BF23" s="54"/>
      <c r="BG23" s="54"/>
      <c r="BH23" s="54"/>
      <c r="BI23" s="54"/>
      <c r="BJ23" s="49">
        <f t="shared" si="0"/>
        <v>0</v>
      </c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50"/>
    </row>
    <row r="24" spans="5:128" ht="20.25" customHeight="1" x14ac:dyDescent="0.15">
      <c r="E24" s="60"/>
      <c r="F24" s="61"/>
      <c r="G24" s="61"/>
      <c r="H24" s="72"/>
      <c r="I24" s="72"/>
      <c r="J24" s="72"/>
      <c r="K24" s="55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5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1"/>
      <c r="AV24" s="51"/>
      <c r="AW24" s="51"/>
      <c r="AX24" s="51"/>
      <c r="AY24" s="51"/>
      <c r="AZ24" s="51"/>
      <c r="BA24" s="51"/>
      <c r="BB24" s="54"/>
      <c r="BC24" s="54"/>
      <c r="BD24" s="54"/>
      <c r="BE24" s="54"/>
      <c r="BF24" s="54"/>
      <c r="BG24" s="54"/>
      <c r="BH24" s="54"/>
      <c r="BI24" s="54"/>
      <c r="BJ24" s="49">
        <f t="shared" si="0"/>
        <v>0</v>
      </c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50"/>
    </row>
    <row r="25" spans="5:128" ht="20.25" customHeight="1" x14ac:dyDescent="0.15">
      <c r="E25" s="60"/>
      <c r="F25" s="61"/>
      <c r="G25" s="61"/>
      <c r="H25" s="73"/>
      <c r="I25" s="73"/>
      <c r="J25" s="73"/>
      <c r="K25" s="55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5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1"/>
      <c r="AV25" s="51"/>
      <c r="AW25" s="51"/>
      <c r="AX25" s="51"/>
      <c r="AY25" s="51"/>
      <c r="AZ25" s="51"/>
      <c r="BA25" s="51"/>
      <c r="BB25" s="54"/>
      <c r="BC25" s="54"/>
      <c r="BD25" s="54"/>
      <c r="BE25" s="54"/>
      <c r="BF25" s="54"/>
      <c r="BG25" s="54"/>
      <c r="BH25" s="54"/>
      <c r="BI25" s="54"/>
      <c r="BJ25" s="49">
        <f t="shared" si="0"/>
        <v>0</v>
      </c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50"/>
    </row>
    <row r="26" spans="5:128" ht="20.25" customHeight="1" x14ac:dyDescent="0.15">
      <c r="E26" s="60"/>
      <c r="F26" s="61"/>
      <c r="G26" s="61"/>
      <c r="H26" s="73"/>
      <c r="I26" s="73"/>
      <c r="J26" s="73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1"/>
      <c r="AV26" s="51"/>
      <c r="AW26" s="51"/>
      <c r="AX26" s="51"/>
      <c r="AY26" s="51"/>
      <c r="AZ26" s="51"/>
      <c r="BA26" s="51"/>
      <c r="BB26" s="54"/>
      <c r="BC26" s="54"/>
      <c r="BD26" s="54"/>
      <c r="BE26" s="54"/>
      <c r="BF26" s="54"/>
      <c r="BG26" s="54"/>
      <c r="BH26" s="54"/>
      <c r="BI26" s="54"/>
      <c r="BJ26" s="49">
        <f t="shared" si="0"/>
        <v>0</v>
      </c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50"/>
    </row>
    <row r="27" spans="5:128" ht="20.25" customHeight="1" x14ac:dyDescent="0.15">
      <c r="E27" s="60"/>
      <c r="F27" s="61"/>
      <c r="G27" s="61"/>
      <c r="H27" s="73"/>
      <c r="I27" s="73"/>
      <c r="J27" s="73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1"/>
      <c r="AV27" s="51"/>
      <c r="AW27" s="51"/>
      <c r="AX27" s="51"/>
      <c r="AY27" s="51"/>
      <c r="AZ27" s="51"/>
      <c r="BA27" s="51"/>
      <c r="BB27" s="54"/>
      <c r="BC27" s="54"/>
      <c r="BD27" s="54"/>
      <c r="BE27" s="54"/>
      <c r="BF27" s="54"/>
      <c r="BG27" s="54"/>
      <c r="BH27" s="54"/>
      <c r="BI27" s="54"/>
      <c r="BJ27" s="49">
        <f t="shared" si="0"/>
        <v>0</v>
      </c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50"/>
    </row>
    <row r="28" spans="5:128" ht="20.25" customHeight="1" x14ac:dyDescent="0.15">
      <c r="E28" s="60"/>
      <c r="F28" s="61"/>
      <c r="G28" s="61"/>
      <c r="H28" s="73"/>
      <c r="I28" s="73"/>
      <c r="J28" s="102"/>
      <c r="K28" s="57" t="s">
        <v>30</v>
      </c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90">
        <f>SUM(BJ22:BW27)</f>
        <v>0</v>
      </c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1"/>
    </row>
    <row r="29" spans="5:128" ht="20.25" customHeight="1" x14ac:dyDescent="0.15">
      <c r="E29" s="60"/>
      <c r="F29" s="61"/>
      <c r="G29" s="61"/>
      <c r="H29" s="101" t="s">
        <v>40</v>
      </c>
      <c r="I29" s="73"/>
      <c r="J29" s="73"/>
      <c r="K29" s="113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3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51"/>
      <c r="AV29" s="51"/>
      <c r="AW29" s="51"/>
      <c r="AX29" s="51"/>
      <c r="AY29" s="51"/>
      <c r="AZ29" s="51"/>
      <c r="BA29" s="51"/>
      <c r="BB29" s="54"/>
      <c r="BC29" s="54"/>
      <c r="BD29" s="54"/>
      <c r="BE29" s="54"/>
      <c r="BF29" s="54"/>
      <c r="BG29" s="54"/>
      <c r="BH29" s="54"/>
      <c r="BI29" s="54"/>
      <c r="BJ29" s="49">
        <f>AU29*BB29</f>
        <v>0</v>
      </c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50"/>
    </row>
    <row r="30" spans="5:128" ht="20.25" customHeight="1" x14ac:dyDescent="0.15">
      <c r="E30" s="60"/>
      <c r="F30" s="61"/>
      <c r="G30" s="61"/>
      <c r="H30" s="73"/>
      <c r="I30" s="73"/>
      <c r="J30" s="102"/>
      <c r="K30" s="55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5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1"/>
      <c r="AV30" s="51"/>
      <c r="AW30" s="51"/>
      <c r="AX30" s="51"/>
      <c r="AY30" s="51"/>
      <c r="AZ30" s="51"/>
      <c r="BA30" s="51"/>
      <c r="BB30" s="54"/>
      <c r="BC30" s="54"/>
      <c r="BD30" s="54"/>
      <c r="BE30" s="54"/>
      <c r="BF30" s="54"/>
      <c r="BG30" s="54"/>
      <c r="BH30" s="54"/>
      <c r="BI30" s="54"/>
      <c r="BJ30" s="49">
        <f>AU30*BB30</f>
        <v>0</v>
      </c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50"/>
    </row>
    <row r="31" spans="5:128" ht="20.25" customHeight="1" x14ac:dyDescent="0.15">
      <c r="E31" s="60"/>
      <c r="F31" s="61"/>
      <c r="G31" s="61"/>
      <c r="H31" s="73"/>
      <c r="I31" s="73"/>
      <c r="J31" s="102"/>
      <c r="K31" s="105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7"/>
      <c r="AC31" s="55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1"/>
      <c r="AV31" s="51"/>
      <c r="AW31" s="51"/>
      <c r="AX31" s="51"/>
      <c r="AY31" s="51"/>
      <c r="AZ31" s="51"/>
      <c r="BA31" s="51"/>
      <c r="BB31" s="54"/>
      <c r="BC31" s="54"/>
      <c r="BD31" s="54"/>
      <c r="BE31" s="54"/>
      <c r="BF31" s="54"/>
      <c r="BG31" s="54"/>
      <c r="BH31" s="54"/>
      <c r="BI31" s="54"/>
      <c r="BJ31" s="49">
        <f>AU31*BB31</f>
        <v>0</v>
      </c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50"/>
    </row>
    <row r="32" spans="5:128" ht="20.25" customHeight="1" x14ac:dyDescent="0.15">
      <c r="E32" s="60"/>
      <c r="F32" s="61"/>
      <c r="G32" s="61"/>
      <c r="H32" s="73"/>
      <c r="I32" s="73"/>
      <c r="J32" s="73"/>
      <c r="K32" s="103" t="s">
        <v>31</v>
      </c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4"/>
      <c r="BJ32" s="90">
        <f>SUM(BJ29:BW31)</f>
        <v>0</v>
      </c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1"/>
      <c r="BZ32" s="15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</row>
    <row r="33" spans="5:97" ht="20.25" customHeight="1" thickBot="1" x14ac:dyDescent="0.2">
      <c r="E33" s="62"/>
      <c r="F33" s="63"/>
      <c r="G33" s="63"/>
      <c r="H33" s="109" t="s">
        <v>16</v>
      </c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10">
        <f>BJ28+BJ32</f>
        <v>0</v>
      </c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1"/>
    </row>
    <row r="34" spans="5:97" ht="20.25" customHeight="1" x14ac:dyDescent="0.15">
      <c r="E34" s="58" t="s">
        <v>8</v>
      </c>
      <c r="F34" s="59"/>
      <c r="G34" s="59"/>
      <c r="H34" s="72" t="s">
        <v>17</v>
      </c>
      <c r="I34" s="72"/>
      <c r="J34" s="72"/>
      <c r="K34" s="55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5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71"/>
      <c r="AV34" s="71"/>
      <c r="AW34" s="71"/>
      <c r="AX34" s="71"/>
      <c r="AY34" s="71"/>
      <c r="AZ34" s="71"/>
      <c r="BA34" s="71"/>
      <c r="BB34" s="108"/>
      <c r="BC34" s="108"/>
      <c r="BD34" s="108"/>
      <c r="BE34" s="108"/>
      <c r="BF34" s="108"/>
      <c r="BG34" s="108"/>
      <c r="BH34" s="108"/>
      <c r="BI34" s="108"/>
      <c r="BJ34" s="49">
        <f>AU34*BB34</f>
        <v>0</v>
      </c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50"/>
    </row>
    <row r="35" spans="5:97" ht="20.25" customHeight="1" x14ac:dyDescent="0.15">
      <c r="E35" s="60"/>
      <c r="F35" s="61"/>
      <c r="G35" s="61"/>
      <c r="H35" s="73"/>
      <c r="I35" s="73"/>
      <c r="J35" s="73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55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1"/>
      <c r="AV35" s="51"/>
      <c r="AW35" s="51"/>
      <c r="AX35" s="51"/>
      <c r="AY35" s="51"/>
      <c r="AZ35" s="51"/>
      <c r="BA35" s="51"/>
      <c r="BB35" s="54"/>
      <c r="BC35" s="54"/>
      <c r="BD35" s="54"/>
      <c r="BE35" s="54"/>
      <c r="BF35" s="54"/>
      <c r="BG35" s="54"/>
      <c r="BH35" s="54"/>
      <c r="BI35" s="54"/>
      <c r="BJ35" s="49">
        <f>AU35*BB35</f>
        <v>0</v>
      </c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50"/>
    </row>
    <row r="36" spans="5:97" ht="20.25" customHeight="1" x14ac:dyDescent="0.15">
      <c r="E36" s="60"/>
      <c r="F36" s="61"/>
      <c r="G36" s="61"/>
      <c r="H36" s="73"/>
      <c r="I36" s="73"/>
      <c r="J36" s="73"/>
      <c r="K36" s="55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5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1"/>
      <c r="AV36" s="51"/>
      <c r="AW36" s="51"/>
      <c r="AX36" s="51"/>
      <c r="AY36" s="51"/>
      <c r="AZ36" s="51"/>
      <c r="BA36" s="51"/>
      <c r="BB36" s="54"/>
      <c r="BC36" s="54"/>
      <c r="BD36" s="54"/>
      <c r="BE36" s="54"/>
      <c r="BF36" s="54"/>
      <c r="BG36" s="54"/>
      <c r="BH36" s="54"/>
      <c r="BI36" s="54"/>
      <c r="BJ36" s="49">
        <f>AU36*BB36</f>
        <v>0</v>
      </c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50"/>
    </row>
    <row r="37" spans="5:97" ht="20.25" customHeight="1" x14ac:dyDescent="0.15">
      <c r="E37" s="60"/>
      <c r="F37" s="61"/>
      <c r="G37" s="61"/>
      <c r="H37" s="73"/>
      <c r="I37" s="73"/>
      <c r="J37" s="73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49">
        <f>AU37*BB37</f>
        <v>0</v>
      </c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50"/>
    </row>
    <row r="38" spans="5:97" ht="20.25" customHeight="1" x14ac:dyDescent="0.15">
      <c r="E38" s="60"/>
      <c r="F38" s="61"/>
      <c r="G38" s="61"/>
      <c r="H38" s="73"/>
      <c r="I38" s="73"/>
      <c r="J38" s="73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49">
        <f>AU38*BB38</f>
        <v>0</v>
      </c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50"/>
    </row>
    <row r="39" spans="5:97" ht="20.25" customHeight="1" x14ac:dyDescent="0.15">
      <c r="E39" s="60"/>
      <c r="F39" s="61"/>
      <c r="G39" s="61"/>
      <c r="H39" s="73"/>
      <c r="I39" s="73"/>
      <c r="J39" s="73"/>
      <c r="K39" s="57" t="s">
        <v>32</v>
      </c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90">
        <f>SUM(BJ34:BW38)</f>
        <v>0</v>
      </c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1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</row>
    <row r="40" spans="5:97" ht="20.25" customHeight="1" x14ac:dyDescent="0.15">
      <c r="E40" s="60"/>
      <c r="F40" s="61"/>
      <c r="G40" s="61"/>
      <c r="H40" s="101" t="s">
        <v>40</v>
      </c>
      <c r="I40" s="73"/>
      <c r="J40" s="73"/>
      <c r="K40" s="55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5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1"/>
      <c r="AV40" s="51"/>
      <c r="AW40" s="51"/>
      <c r="AX40" s="51"/>
      <c r="AY40" s="51"/>
      <c r="AZ40" s="51"/>
      <c r="BA40" s="51"/>
      <c r="BB40" s="54"/>
      <c r="BC40" s="54"/>
      <c r="BD40" s="54"/>
      <c r="BE40" s="54"/>
      <c r="BF40" s="54"/>
      <c r="BG40" s="54"/>
      <c r="BH40" s="54"/>
      <c r="BI40" s="54"/>
      <c r="BJ40" s="49">
        <f>AU40*BB40</f>
        <v>0</v>
      </c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50"/>
    </row>
    <row r="41" spans="5:97" ht="20.25" customHeight="1" x14ac:dyDescent="0.15">
      <c r="E41" s="60"/>
      <c r="F41" s="61"/>
      <c r="G41" s="61"/>
      <c r="H41" s="73"/>
      <c r="I41" s="73"/>
      <c r="J41" s="102"/>
      <c r="K41" s="55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5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1"/>
      <c r="AV41" s="51"/>
      <c r="AW41" s="51"/>
      <c r="AX41" s="51"/>
      <c r="AY41" s="51"/>
      <c r="AZ41" s="51"/>
      <c r="BA41" s="51"/>
      <c r="BB41" s="54"/>
      <c r="BC41" s="54"/>
      <c r="BD41" s="54"/>
      <c r="BE41" s="54"/>
      <c r="BF41" s="54"/>
      <c r="BG41" s="54"/>
      <c r="BH41" s="54"/>
      <c r="BI41" s="54"/>
      <c r="BJ41" s="49">
        <f>AU41*BB41</f>
        <v>0</v>
      </c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50"/>
    </row>
    <row r="42" spans="5:97" ht="20.25" customHeight="1" x14ac:dyDescent="0.15">
      <c r="E42" s="60"/>
      <c r="F42" s="61"/>
      <c r="G42" s="61"/>
      <c r="H42" s="73"/>
      <c r="I42" s="73"/>
      <c r="J42" s="102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49">
        <f>AU42*BB42</f>
        <v>0</v>
      </c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50"/>
    </row>
    <row r="43" spans="5:97" ht="20.25" customHeight="1" x14ac:dyDescent="0.15">
      <c r="E43" s="60"/>
      <c r="F43" s="61"/>
      <c r="G43" s="61"/>
      <c r="H43" s="73"/>
      <c r="I43" s="73"/>
      <c r="J43" s="73"/>
      <c r="K43" s="57" t="s">
        <v>33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90">
        <f>SUM(BJ40:BW42)</f>
        <v>0</v>
      </c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1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</row>
    <row r="44" spans="5:97" ht="20.25" customHeight="1" thickBot="1" x14ac:dyDescent="0.2">
      <c r="E44" s="62"/>
      <c r="F44" s="63"/>
      <c r="G44" s="63"/>
      <c r="H44" s="92" t="s">
        <v>18</v>
      </c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3"/>
      <c r="BJ44" s="94">
        <f>BJ39+BJ43</f>
        <v>0</v>
      </c>
      <c r="BK44" s="95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7"/>
    </row>
    <row r="45" spans="5:97" ht="30" customHeight="1" thickBot="1" x14ac:dyDescent="0.2">
      <c r="E45" s="98" t="s">
        <v>19</v>
      </c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100"/>
      <c r="BJ45" s="86">
        <f>BJ33+BJ44</f>
        <v>0</v>
      </c>
      <c r="BK45" s="87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9"/>
    </row>
    <row r="46" spans="5:97" ht="17.25" customHeight="1" x14ac:dyDescent="0.15">
      <c r="E46" s="17"/>
      <c r="F46" s="23" t="s">
        <v>41</v>
      </c>
      <c r="G46" s="17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19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</row>
    <row r="47" spans="5:97" ht="12" customHeight="1" x14ac:dyDescent="0.15"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19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</row>
    <row r="48" spans="5:97" ht="12" customHeight="1" x14ac:dyDescent="0.15">
      <c r="E48" s="26" t="s">
        <v>45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19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</row>
    <row r="49" spans="5:125" ht="21.75" customHeight="1" x14ac:dyDescent="0.15">
      <c r="E49" s="35" t="s">
        <v>43</v>
      </c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137">
        <f>BJ28+BJ39</f>
        <v>0</v>
      </c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38" t="s">
        <v>0</v>
      </c>
      <c r="AL49" s="39"/>
      <c r="AM49" s="44" t="s">
        <v>56</v>
      </c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5"/>
      <c r="BJ49" s="139">
        <f>(BJ43+BJ32)</f>
        <v>0</v>
      </c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38" t="s">
        <v>0</v>
      </c>
      <c r="BW49" s="39"/>
      <c r="BX49" s="2"/>
      <c r="BY49" s="2"/>
      <c r="BZ49" s="2"/>
      <c r="CA49" s="2"/>
      <c r="CB49" s="2"/>
      <c r="CC49" s="2"/>
    </row>
    <row r="50" spans="5:125" ht="21.75" customHeight="1" x14ac:dyDescent="0.15">
      <c r="E50" s="35" t="s">
        <v>54</v>
      </c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131">
        <f>BJ45</f>
        <v>0</v>
      </c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38" t="s">
        <v>0</v>
      </c>
      <c r="AL50" s="39"/>
      <c r="AM50" s="44" t="s">
        <v>55</v>
      </c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5"/>
      <c r="BJ50" s="133">
        <f>ROUNDDOWN(DU50,-3)</f>
        <v>0</v>
      </c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38" t="s">
        <v>0</v>
      </c>
      <c r="BW50" s="39"/>
      <c r="BX50" s="2"/>
      <c r="BY50" s="2"/>
      <c r="BZ50" s="2"/>
      <c r="CA50" s="2"/>
      <c r="CB50" s="2"/>
      <c r="CC50" s="2"/>
      <c r="DT50" s="33">
        <f>IF(T18="",0,W50/1)</f>
        <v>0</v>
      </c>
      <c r="DU50" s="33">
        <f>IF(DT50&lt;80000000,DT50/2,40000000)</f>
        <v>0</v>
      </c>
    </row>
    <row r="51" spans="5:125" ht="4.5" customHeight="1" x14ac:dyDescent="0.15"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9"/>
      <c r="AL51" s="29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29"/>
      <c r="BW51" s="29"/>
      <c r="BX51" s="2"/>
      <c r="BY51" s="2"/>
      <c r="BZ51" s="2"/>
      <c r="CA51" s="2"/>
      <c r="CB51" s="2"/>
      <c r="CC51" s="2"/>
    </row>
    <row r="52" spans="5:125" ht="21.75" customHeight="1" x14ac:dyDescent="0.15">
      <c r="E52" s="35" t="s">
        <v>44</v>
      </c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42">
        <f>W49+'見積書(補助対象外)'!DY49</f>
        <v>0</v>
      </c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38" t="s">
        <v>0</v>
      </c>
      <c r="AL52" s="39"/>
      <c r="AM52" s="44" t="s">
        <v>53</v>
      </c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5"/>
      <c r="BJ52" s="46">
        <f>BJ49+'見積書(補助対象外)'!DZ49</f>
        <v>0</v>
      </c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38" t="s">
        <v>0</v>
      </c>
      <c r="BW52" s="39"/>
      <c r="BX52" s="2"/>
      <c r="BY52" s="2"/>
      <c r="BZ52" s="2"/>
      <c r="CA52" s="2"/>
      <c r="CB52" s="2"/>
      <c r="CC52" s="2"/>
      <c r="DT52" s="15"/>
    </row>
    <row r="53" spans="5:125" ht="21.75" customHeight="1" x14ac:dyDescent="0.15">
      <c r="E53" s="35" t="s">
        <v>50</v>
      </c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6">
        <f>W52+BJ52</f>
        <v>0</v>
      </c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8" t="s">
        <v>0</v>
      </c>
      <c r="AL53" s="39"/>
      <c r="AM53" s="40" t="s">
        <v>51</v>
      </c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2"/>
      <c r="BY53" s="2"/>
      <c r="BZ53" s="2"/>
      <c r="CA53" s="2"/>
      <c r="CB53" s="2"/>
      <c r="CC53" s="2"/>
      <c r="DT53" s="15"/>
    </row>
    <row r="54" spans="5:125" ht="21.75" customHeight="1" x14ac:dyDescent="0.15">
      <c r="E54" s="80" t="s">
        <v>20</v>
      </c>
      <c r="F54" s="80"/>
      <c r="G54" s="80"/>
      <c r="H54" s="4" t="s">
        <v>21</v>
      </c>
      <c r="BO54" s="22" t="s">
        <v>25</v>
      </c>
    </row>
    <row r="55" spans="5:125" ht="23.25" customHeight="1" x14ac:dyDescent="0.15"/>
  </sheetData>
  <mergeCells count="176">
    <mergeCell ref="F3:BA3"/>
    <mergeCell ref="AC22:AT22"/>
    <mergeCell ref="BB22:BI22"/>
    <mergeCell ref="BJ22:BW22"/>
    <mergeCell ref="AW18:BW18"/>
    <mergeCell ref="H22:J28"/>
    <mergeCell ref="K22:AB22"/>
    <mergeCell ref="E50:V50"/>
    <mergeCell ref="W50:AJ50"/>
    <mergeCell ref="AK50:AL50"/>
    <mergeCell ref="AM50:BI50"/>
    <mergeCell ref="BJ50:BU50"/>
    <mergeCell ref="BV50:BW50"/>
    <mergeCell ref="P10:R10"/>
    <mergeCell ref="S10:BM10"/>
    <mergeCell ref="P8:BM8"/>
    <mergeCell ref="AM49:BI49"/>
    <mergeCell ref="E49:V49"/>
    <mergeCell ref="W49:AJ49"/>
    <mergeCell ref="AK49:AL49"/>
    <mergeCell ref="BJ49:BU49"/>
    <mergeCell ref="G13:M13"/>
    <mergeCell ref="N13:AD13"/>
    <mergeCell ref="G14:M14"/>
    <mergeCell ref="N14:AD14"/>
    <mergeCell ref="AE14:AG14"/>
    <mergeCell ref="T19:V19"/>
    <mergeCell ref="W19:AG19"/>
    <mergeCell ref="G16:Q16"/>
    <mergeCell ref="BV49:BW49"/>
    <mergeCell ref="AV12:BX12"/>
    <mergeCell ref="AV13:BX13"/>
    <mergeCell ref="AU41:BA41"/>
    <mergeCell ref="AU42:BA42"/>
    <mergeCell ref="BJ39:BW39"/>
    <mergeCell ref="BJ29:BW29"/>
    <mergeCell ref="K32:BI32"/>
    <mergeCell ref="K31:AB31"/>
    <mergeCell ref="AC31:AT31"/>
    <mergeCell ref="AU31:BA31"/>
    <mergeCell ref="BB37:BI37"/>
    <mergeCell ref="BJ34:BW34"/>
    <mergeCell ref="AC36:AT36"/>
    <mergeCell ref="BJ35:BW35"/>
    <mergeCell ref="AC34:AT34"/>
    <mergeCell ref="BJ37:BW37"/>
    <mergeCell ref="BB34:BI34"/>
    <mergeCell ref="AC30:AT30"/>
    <mergeCell ref="BJ32:BW32"/>
    <mergeCell ref="H33:BI33"/>
    <mergeCell ref="BJ33:BW33"/>
    <mergeCell ref="K37:AB37"/>
    <mergeCell ref="AC37:AT37"/>
    <mergeCell ref="AU37:BA37"/>
    <mergeCell ref="K35:AB35"/>
    <mergeCell ref="H29:J32"/>
    <mergeCell ref="E54:G54"/>
    <mergeCell ref="AW19:BW19"/>
    <mergeCell ref="R16:AF16"/>
    <mergeCell ref="AW17:BW17"/>
    <mergeCell ref="R17:AF17"/>
    <mergeCell ref="BJ45:BW45"/>
    <mergeCell ref="BJ42:BW42"/>
    <mergeCell ref="K43:BI43"/>
    <mergeCell ref="BJ43:BW43"/>
    <mergeCell ref="H44:BI44"/>
    <mergeCell ref="BJ44:BW44"/>
    <mergeCell ref="K42:AB42"/>
    <mergeCell ref="AC42:AT42"/>
    <mergeCell ref="E45:BI45"/>
    <mergeCell ref="H40:J43"/>
    <mergeCell ref="K40:AB40"/>
    <mergeCell ref="AC40:AT40"/>
    <mergeCell ref="AU40:BA40"/>
    <mergeCell ref="BB40:BI40"/>
    <mergeCell ref="BJ40:BW40"/>
    <mergeCell ref="BB41:BI41"/>
    <mergeCell ref="BJ41:BW41"/>
    <mergeCell ref="BB42:BI42"/>
    <mergeCell ref="AC38:AT38"/>
    <mergeCell ref="H34:J39"/>
    <mergeCell ref="K39:BI39"/>
    <mergeCell ref="N12:AD12"/>
    <mergeCell ref="AM16:AV16"/>
    <mergeCell ref="AL13:AU13"/>
    <mergeCell ref="AV14:BX14"/>
    <mergeCell ref="AE12:AG12"/>
    <mergeCell ref="AL14:AU14"/>
    <mergeCell ref="G12:M12"/>
    <mergeCell ref="AU38:BA38"/>
    <mergeCell ref="BB38:BI38"/>
    <mergeCell ref="BJ38:BW38"/>
    <mergeCell ref="BJ24:BW24"/>
    <mergeCell ref="BJ26:BW26"/>
    <mergeCell ref="K29:AB29"/>
    <mergeCell ref="AC29:AT29"/>
    <mergeCell ref="AU30:BA30"/>
    <mergeCell ref="BB30:BI30"/>
    <mergeCell ref="BJ28:BW28"/>
    <mergeCell ref="K27:AB27"/>
    <mergeCell ref="AC27:AT27"/>
    <mergeCell ref="BB25:BI25"/>
    <mergeCell ref="BB21:BI21"/>
    <mergeCell ref="AU26:BA26"/>
    <mergeCell ref="F4:L4"/>
    <mergeCell ref="AL12:AU12"/>
    <mergeCell ref="M4:AP4"/>
    <mergeCell ref="P9:R9"/>
    <mergeCell ref="S9:BM9"/>
    <mergeCell ref="AU29:BA29"/>
    <mergeCell ref="BB29:BI29"/>
    <mergeCell ref="E6:BW6"/>
    <mergeCell ref="AM17:AV17"/>
    <mergeCell ref="AM18:AV18"/>
    <mergeCell ref="AU22:BA22"/>
    <mergeCell ref="K26:AB26"/>
    <mergeCell ref="AC26:AT26"/>
    <mergeCell ref="AU25:BA25"/>
    <mergeCell ref="BJ21:BW21"/>
    <mergeCell ref="G17:Q17"/>
    <mergeCell ref="G18:Q18"/>
    <mergeCell ref="AC21:AT21"/>
    <mergeCell ref="AU21:BA21"/>
    <mergeCell ref="E21:AB21"/>
    <mergeCell ref="T18:V18"/>
    <mergeCell ref="W18:AG18"/>
    <mergeCell ref="AM19:AV19"/>
    <mergeCell ref="AE13:AG13"/>
    <mergeCell ref="BF2:BX2"/>
    <mergeCell ref="BJ36:BW36"/>
    <mergeCell ref="AU24:BA24"/>
    <mergeCell ref="AW16:BW16"/>
    <mergeCell ref="BJ30:BW30"/>
    <mergeCell ref="BB26:BI26"/>
    <mergeCell ref="BJ23:BW23"/>
    <mergeCell ref="AU35:BA35"/>
    <mergeCell ref="BB35:BI35"/>
    <mergeCell ref="AU36:BA36"/>
    <mergeCell ref="AU23:BA23"/>
    <mergeCell ref="BJ27:BW27"/>
    <mergeCell ref="K28:BI28"/>
    <mergeCell ref="AC35:AT35"/>
    <mergeCell ref="BB23:BI23"/>
    <mergeCell ref="BB24:BI24"/>
    <mergeCell ref="BB36:BI36"/>
    <mergeCell ref="BJ25:BW25"/>
    <mergeCell ref="AU27:BA27"/>
    <mergeCell ref="BB27:BI27"/>
    <mergeCell ref="K25:AB25"/>
    <mergeCell ref="AC25:AT25"/>
    <mergeCell ref="K30:AB30"/>
    <mergeCell ref="BB31:BI31"/>
    <mergeCell ref="E53:V53"/>
    <mergeCell ref="W53:AJ53"/>
    <mergeCell ref="AK53:AL53"/>
    <mergeCell ref="AM53:BW53"/>
    <mergeCell ref="E19:S19"/>
    <mergeCell ref="E52:V52"/>
    <mergeCell ref="W52:AJ52"/>
    <mergeCell ref="AK52:AL52"/>
    <mergeCell ref="AM52:BI52"/>
    <mergeCell ref="BJ52:BU52"/>
    <mergeCell ref="BV52:BW52"/>
    <mergeCell ref="K23:AB23"/>
    <mergeCell ref="AC23:AT23"/>
    <mergeCell ref="K24:AB24"/>
    <mergeCell ref="AC24:AT24"/>
    <mergeCell ref="K36:AB36"/>
    <mergeCell ref="E22:G33"/>
    <mergeCell ref="E34:G44"/>
    <mergeCell ref="AC41:AT41"/>
    <mergeCell ref="K41:AB41"/>
    <mergeCell ref="K38:AB38"/>
    <mergeCell ref="BJ31:BW31"/>
    <mergeCell ref="K34:AB34"/>
    <mergeCell ref="AU34:BA34"/>
  </mergeCells>
  <phoneticPr fontId="2"/>
  <dataValidations count="2">
    <dataValidation imeMode="off" allowBlank="1" showInputMessage="1" showErrorMessage="1" sqref="AW17:BW19 N12:AD14 AU29:BI31 AU40:BI42 AU22:BI27 AU34:BI38 BJ22:BJ52 BK22:BW48" xr:uid="{6C3A2820-790F-4D31-8C3E-55881EC5DB20}"/>
    <dataValidation type="list" allowBlank="1" showInputMessage="1" showErrorMessage="1" sqref="P9:R10" xr:uid="{037FC228-959C-4A18-B8EE-4A21D725446A}">
      <formula1>$DT$9</formula1>
    </dataValidation>
  </dataValidations>
  <printOptions horizontalCentered="1" verticalCentered="1"/>
  <pageMargins left="0" right="0" top="0" bottom="0" header="0.23622047244094491" footer="0.19685039370078741"/>
  <pageSetup paperSize="9" scale="7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1635A-9EA2-49E5-969F-F87B4DCACA1B}">
  <sheetPr>
    <tabColor rgb="FF00B050"/>
  </sheetPr>
  <dimension ref="B1:EA51"/>
  <sheetViews>
    <sheetView showGridLines="0" showZeros="0" view="pageBreakPreview" zoomScale="70" zoomScaleNormal="70" zoomScaleSheetLayoutView="70" workbookViewId="0">
      <selection activeCell="CX6" sqref="CX6"/>
    </sheetView>
  </sheetViews>
  <sheetFormatPr defaultColWidth="1.625" defaultRowHeight="13.5" x14ac:dyDescent="0.15"/>
  <cols>
    <col min="1" max="127" width="1.625" style="4"/>
    <col min="128" max="131" width="9.25" style="4" customWidth="1"/>
    <col min="132" max="150" width="1.625" style="4"/>
    <col min="151" max="151" width="12" style="4" customWidth="1"/>
    <col min="152" max="16384" width="1.625" style="4"/>
  </cols>
  <sheetData>
    <row r="1" spans="2:131" ht="26.25" customHeight="1" x14ac:dyDescent="0.15">
      <c r="B1" s="2" t="s">
        <v>62</v>
      </c>
    </row>
    <row r="2" spans="2:131" ht="21" customHeight="1" x14ac:dyDescent="0.15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48" t="str">
        <f>'見積書(補助対象)'!BF2</f>
        <v>　 令和６年　　月　　日</v>
      </c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2"/>
      <c r="BZ2" s="6"/>
      <c r="CA2" s="7"/>
      <c r="CB2" s="8"/>
      <c r="CC2" s="8"/>
    </row>
    <row r="3" spans="2:131" ht="26.25" customHeight="1" x14ac:dyDescent="0.15">
      <c r="E3" s="2"/>
      <c r="F3" s="128" t="s">
        <v>9</v>
      </c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2"/>
      <c r="BC3" s="2"/>
      <c r="BD3" s="2"/>
      <c r="BE3" s="2"/>
      <c r="BF3" s="2"/>
      <c r="BG3" s="2"/>
      <c r="BH3" s="2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7"/>
      <c r="CB3" s="9"/>
      <c r="CC3" s="8"/>
      <c r="CD3" s="6"/>
      <c r="CE3" s="6"/>
      <c r="CF3" s="6"/>
      <c r="CG3" s="6"/>
      <c r="CH3" s="6"/>
      <c r="CI3" s="6"/>
      <c r="CJ3" s="6"/>
    </row>
    <row r="4" spans="2:131" ht="21.75" customHeight="1" x14ac:dyDescent="0.15">
      <c r="F4" s="64" t="s">
        <v>36</v>
      </c>
      <c r="G4" s="64"/>
      <c r="H4" s="64"/>
      <c r="I4" s="64"/>
      <c r="J4" s="64"/>
      <c r="K4" s="64"/>
      <c r="L4" s="64"/>
      <c r="M4" s="66">
        <f>'見積書(補助対象)'!M4</f>
        <v>0</v>
      </c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5"/>
      <c r="AR4" s="5"/>
      <c r="AS4" s="5" t="s">
        <v>37</v>
      </c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2:131" ht="9" customHeight="1" x14ac:dyDescent="0.15"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2:131" ht="27.75" customHeight="1" x14ac:dyDescent="0.15">
      <c r="E6" s="69" t="s">
        <v>38</v>
      </c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10"/>
      <c r="BY6" s="10"/>
      <c r="BZ6" s="10"/>
      <c r="CA6" s="10"/>
      <c r="CB6" s="10"/>
    </row>
    <row r="7" spans="2:131" ht="20.25" customHeight="1" x14ac:dyDescent="0.15"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10"/>
      <c r="BY7" s="10"/>
      <c r="BZ7" s="10"/>
      <c r="CA7" s="10"/>
      <c r="CB7" s="10"/>
    </row>
    <row r="8" spans="2:131" ht="27.75" customHeight="1" x14ac:dyDescent="0.15"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136" t="s">
        <v>65</v>
      </c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10"/>
      <c r="BY8" s="10"/>
      <c r="BZ8" s="10"/>
      <c r="CA8" s="10"/>
      <c r="CB8" s="10"/>
    </row>
    <row r="9" spans="2:131" ht="27.75" customHeight="1" x14ac:dyDescent="0.15"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155">
        <f>'見積書(補助対象)'!P9</f>
        <v>0</v>
      </c>
      <c r="Q9" s="155"/>
      <c r="R9" s="155"/>
      <c r="S9" s="68" t="s">
        <v>63</v>
      </c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10"/>
      <c r="BY9" s="10"/>
      <c r="BZ9" s="10"/>
      <c r="CA9" s="10"/>
      <c r="CB9" s="10"/>
      <c r="DY9" s="80"/>
      <c r="DZ9" s="80"/>
      <c r="EA9" s="80"/>
    </row>
    <row r="10" spans="2:131" ht="27.75" customHeight="1" x14ac:dyDescent="0.15"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155">
        <f>'見積書(補助対象)'!P10</f>
        <v>0</v>
      </c>
      <c r="Q10" s="155"/>
      <c r="R10" s="155"/>
      <c r="S10" s="135" t="s">
        <v>64</v>
      </c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10"/>
      <c r="BY10" s="10"/>
      <c r="BZ10" s="10"/>
      <c r="CA10" s="10"/>
      <c r="CB10" s="10"/>
    </row>
    <row r="11" spans="2:131" ht="27.75" customHeight="1" x14ac:dyDescent="0.15"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10"/>
      <c r="BY11" s="10"/>
      <c r="BZ11" s="10"/>
      <c r="CA11" s="10"/>
      <c r="CB11" s="10"/>
    </row>
    <row r="12" spans="2:131" ht="21" customHeight="1" x14ac:dyDescent="0.15">
      <c r="G12" s="79" t="s">
        <v>7</v>
      </c>
      <c r="H12" s="79"/>
      <c r="I12" s="79"/>
      <c r="J12" s="79"/>
      <c r="K12" s="79"/>
      <c r="L12" s="79"/>
      <c r="M12" s="79"/>
      <c r="N12" s="74">
        <f>BJ45</f>
        <v>0</v>
      </c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8" t="s">
        <v>0</v>
      </c>
      <c r="AF12" s="78"/>
      <c r="AG12" s="78"/>
      <c r="AH12" s="11"/>
      <c r="AI12" s="11"/>
      <c r="AJ12" s="11"/>
      <c r="AK12" s="11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"/>
      <c r="BZ12" s="12"/>
      <c r="CA12" s="12"/>
      <c r="CB12" s="12"/>
      <c r="CC12" s="1"/>
      <c r="CD12" s="1"/>
      <c r="CE12" s="1"/>
      <c r="CF12" s="1"/>
      <c r="CG12" s="1"/>
      <c r="CH12" s="1"/>
      <c r="CI12" s="1"/>
      <c r="CJ12" s="1"/>
    </row>
    <row r="13" spans="2:131" ht="21" customHeight="1" x14ac:dyDescent="0.15">
      <c r="G13" s="125" t="s">
        <v>1</v>
      </c>
      <c r="H13" s="125"/>
      <c r="I13" s="125"/>
      <c r="J13" s="125"/>
      <c r="K13" s="125"/>
      <c r="L13" s="125"/>
      <c r="M13" s="125"/>
      <c r="N13" s="126">
        <f>ROUNDDOWN(N12*10%,0)</f>
        <v>0</v>
      </c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5" t="s">
        <v>0</v>
      </c>
      <c r="AF13" s="125"/>
      <c r="AG13" s="125"/>
      <c r="AH13" s="11"/>
      <c r="AI13" s="11"/>
      <c r="AJ13" s="11"/>
      <c r="AK13" s="11"/>
      <c r="AL13" s="76" t="s">
        <v>26</v>
      </c>
      <c r="AM13" s="76"/>
      <c r="AN13" s="76"/>
      <c r="AO13" s="76"/>
      <c r="AP13" s="76"/>
      <c r="AQ13" s="76"/>
      <c r="AR13" s="76"/>
      <c r="AS13" s="76"/>
      <c r="AT13" s="76"/>
      <c r="AU13" s="76"/>
      <c r="AV13" s="141">
        <f>'見積書(補助対象)'!AV13</f>
        <v>0</v>
      </c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2"/>
      <c r="BZ13" s="12"/>
      <c r="CA13" s="12"/>
      <c r="CB13" s="12"/>
      <c r="CC13" s="1"/>
      <c r="CD13" s="1"/>
      <c r="CE13" s="1"/>
      <c r="CF13" s="1"/>
      <c r="CG13" s="1"/>
      <c r="CH13" s="1"/>
      <c r="CI13" s="1"/>
      <c r="CJ13" s="1"/>
    </row>
    <row r="14" spans="2:131" ht="21" customHeight="1" x14ac:dyDescent="0.15">
      <c r="G14" s="125" t="s">
        <v>10</v>
      </c>
      <c r="H14" s="125"/>
      <c r="I14" s="125"/>
      <c r="J14" s="125"/>
      <c r="K14" s="125"/>
      <c r="L14" s="125"/>
      <c r="M14" s="125"/>
      <c r="N14" s="126">
        <f>N12+N13</f>
        <v>0</v>
      </c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5" t="s">
        <v>0</v>
      </c>
      <c r="AF14" s="125"/>
      <c r="AG14" s="125"/>
      <c r="AH14" s="11"/>
      <c r="AI14" s="11"/>
      <c r="AJ14" s="11"/>
      <c r="AK14" s="11"/>
      <c r="AL14" s="76" t="s">
        <v>27</v>
      </c>
      <c r="AM14" s="76"/>
      <c r="AN14" s="76"/>
      <c r="AO14" s="76"/>
      <c r="AP14" s="76"/>
      <c r="AQ14" s="76"/>
      <c r="AR14" s="76"/>
      <c r="AS14" s="76"/>
      <c r="AT14" s="76"/>
      <c r="AU14" s="76"/>
      <c r="AV14" s="141">
        <f>'見積書(補助対象)'!AV14</f>
        <v>0</v>
      </c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CB14" s="1"/>
      <c r="CC14" s="1"/>
      <c r="CD14" s="1"/>
      <c r="CE14" s="1"/>
      <c r="CF14" s="1"/>
      <c r="CG14" s="1"/>
      <c r="CH14" s="1"/>
      <c r="CI14" s="1"/>
      <c r="CJ14" s="1"/>
    </row>
    <row r="15" spans="2:131" ht="21" customHeight="1" x14ac:dyDescent="0.15">
      <c r="M15" s="4" t="s">
        <v>24</v>
      </c>
      <c r="BX15" s="32" t="s">
        <v>48</v>
      </c>
    </row>
    <row r="16" spans="2:131" ht="21" customHeight="1" x14ac:dyDescent="0.15">
      <c r="G16" s="80" t="s">
        <v>23</v>
      </c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2" t="s">
        <v>52</v>
      </c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13"/>
      <c r="AH16" s="13"/>
      <c r="AI16" s="13"/>
      <c r="AM16" s="75" t="s">
        <v>11</v>
      </c>
      <c r="AN16" s="75"/>
      <c r="AO16" s="75"/>
      <c r="AP16" s="75"/>
      <c r="AQ16" s="75"/>
      <c r="AR16" s="75"/>
      <c r="AS16" s="75"/>
      <c r="AT16" s="75"/>
      <c r="AU16" s="75"/>
      <c r="AV16" s="75"/>
      <c r="AW16" s="142">
        <f>'見積書(補助対象)'!AW16</f>
        <v>0</v>
      </c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</row>
    <row r="17" spans="5:128" ht="21" customHeight="1" x14ac:dyDescent="0.15">
      <c r="G17" s="80" t="s">
        <v>6</v>
      </c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4" t="s">
        <v>60</v>
      </c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13"/>
      <c r="AH17" s="13"/>
      <c r="AI17" s="13"/>
      <c r="AM17" s="70" t="s">
        <v>12</v>
      </c>
      <c r="AN17" s="70"/>
      <c r="AO17" s="70"/>
      <c r="AP17" s="70"/>
      <c r="AQ17" s="70"/>
      <c r="AR17" s="70"/>
      <c r="AS17" s="70"/>
      <c r="AT17" s="70"/>
      <c r="AU17" s="70"/>
      <c r="AV17" s="70"/>
      <c r="AW17" s="142">
        <f>'見積書(補助対象)'!AW17</f>
        <v>0</v>
      </c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</row>
    <row r="18" spans="5:128" ht="21" customHeight="1" x14ac:dyDescent="0.15">
      <c r="G18" s="41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144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3"/>
      <c r="AH18" s="13"/>
      <c r="AI18" s="13"/>
      <c r="AM18" s="70" t="s">
        <v>13</v>
      </c>
      <c r="AN18" s="70"/>
      <c r="AO18" s="70"/>
      <c r="AP18" s="70"/>
      <c r="AQ18" s="70"/>
      <c r="AR18" s="70"/>
      <c r="AS18" s="70"/>
      <c r="AT18" s="70"/>
      <c r="AU18" s="70"/>
      <c r="AV18" s="70"/>
      <c r="AW18" s="142">
        <f>'見積書(補助対象)'!AW18</f>
        <v>0</v>
      </c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</row>
    <row r="19" spans="5:128" ht="21" customHeight="1" x14ac:dyDescent="0.15">
      <c r="F19" s="146" t="s">
        <v>49</v>
      </c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M19" s="124" t="s">
        <v>28</v>
      </c>
      <c r="AN19" s="70"/>
      <c r="AO19" s="70"/>
      <c r="AP19" s="70"/>
      <c r="AQ19" s="70"/>
      <c r="AR19" s="70"/>
      <c r="AS19" s="70"/>
      <c r="AT19" s="70"/>
      <c r="AU19" s="70"/>
      <c r="AV19" s="70"/>
      <c r="AW19" s="142">
        <f>'見積書(補助対象)'!AW19</f>
        <v>0</v>
      </c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</row>
    <row r="20" spans="5:128" ht="8.25" customHeight="1" thickBot="1" x14ac:dyDescent="0.2"/>
    <row r="21" spans="5:128" ht="33.75" customHeight="1" thickBot="1" x14ac:dyDescent="0.2">
      <c r="E21" s="119" t="s">
        <v>5</v>
      </c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1"/>
      <c r="AC21" s="115" t="s">
        <v>14</v>
      </c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 t="s">
        <v>2</v>
      </c>
      <c r="AV21" s="115"/>
      <c r="AW21" s="115"/>
      <c r="AX21" s="115"/>
      <c r="AY21" s="115"/>
      <c r="AZ21" s="115"/>
      <c r="BA21" s="115"/>
      <c r="BB21" s="115" t="s">
        <v>3</v>
      </c>
      <c r="BC21" s="115"/>
      <c r="BD21" s="115"/>
      <c r="BE21" s="115"/>
      <c r="BF21" s="115"/>
      <c r="BG21" s="115"/>
      <c r="BH21" s="115"/>
      <c r="BI21" s="115"/>
      <c r="BJ21" s="115" t="s">
        <v>15</v>
      </c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6"/>
    </row>
    <row r="22" spans="5:128" ht="20.25" customHeight="1" x14ac:dyDescent="0.15">
      <c r="E22" s="58" t="s">
        <v>22</v>
      </c>
      <c r="F22" s="59"/>
      <c r="G22" s="59"/>
      <c r="H22" s="72" t="s">
        <v>4</v>
      </c>
      <c r="I22" s="72"/>
      <c r="J22" s="72"/>
      <c r="K22" s="129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29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71"/>
      <c r="AV22" s="71"/>
      <c r="AW22" s="71"/>
      <c r="AX22" s="71"/>
      <c r="AY22" s="71"/>
      <c r="AZ22" s="71"/>
      <c r="BA22" s="71"/>
      <c r="BB22" s="108"/>
      <c r="BC22" s="108"/>
      <c r="BD22" s="108"/>
      <c r="BE22" s="108"/>
      <c r="BF22" s="108"/>
      <c r="BG22" s="108"/>
      <c r="BH22" s="108"/>
      <c r="BI22" s="108"/>
      <c r="BJ22" s="49">
        <f t="shared" ref="BJ22:BJ27" si="0">AU22*BB22</f>
        <v>0</v>
      </c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50"/>
    </row>
    <row r="23" spans="5:128" ht="20.25" customHeight="1" x14ac:dyDescent="0.15">
      <c r="E23" s="60"/>
      <c r="F23" s="61"/>
      <c r="G23" s="61"/>
      <c r="H23" s="72"/>
      <c r="I23" s="72"/>
      <c r="J23" s="72"/>
      <c r="K23" s="55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5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1"/>
      <c r="AV23" s="51"/>
      <c r="AW23" s="51"/>
      <c r="AX23" s="51"/>
      <c r="AY23" s="51"/>
      <c r="AZ23" s="51"/>
      <c r="BA23" s="51"/>
      <c r="BB23" s="54"/>
      <c r="BC23" s="54"/>
      <c r="BD23" s="54"/>
      <c r="BE23" s="54"/>
      <c r="BF23" s="54"/>
      <c r="BG23" s="54"/>
      <c r="BH23" s="54"/>
      <c r="BI23" s="54"/>
      <c r="BJ23" s="49">
        <f t="shared" si="0"/>
        <v>0</v>
      </c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50"/>
    </row>
    <row r="24" spans="5:128" ht="20.25" customHeight="1" x14ac:dyDescent="0.15">
      <c r="E24" s="60"/>
      <c r="F24" s="61"/>
      <c r="G24" s="61"/>
      <c r="H24" s="72"/>
      <c r="I24" s="72"/>
      <c r="J24" s="72"/>
      <c r="K24" s="55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5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1"/>
      <c r="AV24" s="51"/>
      <c r="AW24" s="51"/>
      <c r="AX24" s="51"/>
      <c r="AY24" s="51"/>
      <c r="AZ24" s="51"/>
      <c r="BA24" s="51"/>
      <c r="BB24" s="54"/>
      <c r="BC24" s="54"/>
      <c r="BD24" s="54"/>
      <c r="BE24" s="54"/>
      <c r="BF24" s="54"/>
      <c r="BG24" s="54"/>
      <c r="BH24" s="54"/>
      <c r="BI24" s="54"/>
      <c r="BJ24" s="49">
        <f t="shared" si="0"/>
        <v>0</v>
      </c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50"/>
    </row>
    <row r="25" spans="5:128" ht="20.25" customHeight="1" x14ac:dyDescent="0.15">
      <c r="E25" s="60"/>
      <c r="F25" s="61"/>
      <c r="G25" s="61"/>
      <c r="H25" s="73"/>
      <c r="I25" s="73"/>
      <c r="J25" s="73"/>
      <c r="K25" s="55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5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1"/>
      <c r="AV25" s="51"/>
      <c r="AW25" s="51"/>
      <c r="AX25" s="51"/>
      <c r="AY25" s="51"/>
      <c r="AZ25" s="51"/>
      <c r="BA25" s="51"/>
      <c r="BB25" s="54"/>
      <c r="BC25" s="54"/>
      <c r="BD25" s="54"/>
      <c r="BE25" s="54"/>
      <c r="BF25" s="54"/>
      <c r="BG25" s="54"/>
      <c r="BH25" s="54"/>
      <c r="BI25" s="54"/>
      <c r="BJ25" s="49">
        <f t="shared" si="0"/>
        <v>0</v>
      </c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50"/>
    </row>
    <row r="26" spans="5:128" ht="20.25" customHeight="1" x14ac:dyDescent="0.15">
      <c r="E26" s="60"/>
      <c r="F26" s="61"/>
      <c r="G26" s="61"/>
      <c r="H26" s="73"/>
      <c r="I26" s="73"/>
      <c r="J26" s="73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1"/>
      <c r="AV26" s="51"/>
      <c r="AW26" s="51"/>
      <c r="AX26" s="51"/>
      <c r="AY26" s="51"/>
      <c r="AZ26" s="51"/>
      <c r="BA26" s="51"/>
      <c r="BB26" s="54"/>
      <c r="BC26" s="54"/>
      <c r="BD26" s="54"/>
      <c r="BE26" s="54"/>
      <c r="BF26" s="54"/>
      <c r="BG26" s="54"/>
      <c r="BH26" s="54"/>
      <c r="BI26" s="54"/>
      <c r="BJ26" s="49">
        <f t="shared" si="0"/>
        <v>0</v>
      </c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50"/>
    </row>
    <row r="27" spans="5:128" ht="20.25" customHeight="1" x14ac:dyDescent="0.15">
      <c r="E27" s="60"/>
      <c r="F27" s="61"/>
      <c r="G27" s="61"/>
      <c r="H27" s="73"/>
      <c r="I27" s="73"/>
      <c r="J27" s="73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1"/>
      <c r="AV27" s="51"/>
      <c r="AW27" s="51"/>
      <c r="AX27" s="51"/>
      <c r="AY27" s="51"/>
      <c r="AZ27" s="51"/>
      <c r="BA27" s="51"/>
      <c r="BB27" s="54"/>
      <c r="BC27" s="54"/>
      <c r="BD27" s="54"/>
      <c r="BE27" s="54"/>
      <c r="BF27" s="54"/>
      <c r="BG27" s="54"/>
      <c r="BH27" s="54"/>
      <c r="BI27" s="54"/>
      <c r="BJ27" s="49">
        <f t="shared" si="0"/>
        <v>0</v>
      </c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50"/>
    </row>
    <row r="28" spans="5:128" ht="20.25" customHeight="1" x14ac:dyDescent="0.15">
      <c r="E28" s="60"/>
      <c r="F28" s="61"/>
      <c r="G28" s="61"/>
      <c r="H28" s="73"/>
      <c r="I28" s="73"/>
      <c r="J28" s="102"/>
      <c r="K28" s="57" t="s">
        <v>30</v>
      </c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90">
        <f>SUM(BJ22:BW27)</f>
        <v>0</v>
      </c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1"/>
    </row>
    <row r="29" spans="5:128" ht="20.25" customHeight="1" x14ac:dyDescent="0.15">
      <c r="E29" s="60"/>
      <c r="F29" s="61"/>
      <c r="G29" s="61"/>
      <c r="H29" s="101" t="s">
        <v>40</v>
      </c>
      <c r="I29" s="73"/>
      <c r="J29" s="73"/>
      <c r="K29" s="113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3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51"/>
      <c r="AV29" s="51"/>
      <c r="AW29" s="51"/>
      <c r="AX29" s="51"/>
      <c r="AY29" s="51"/>
      <c r="AZ29" s="51"/>
      <c r="BA29" s="51"/>
      <c r="BB29" s="54"/>
      <c r="BC29" s="54"/>
      <c r="BD29" s="54"/>
      <c r="BE29" s="54"/>
      <c r="BF29" s="54"/>
      <c r="BG29" s="54"/>
      <c r="BH29" s="54"/>
      <c r="BI29" s="54"/>
      <c r="BJ29" s="49">
        <f>AU29*BB29</f>
        <v>0</v>
      </c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50"/>
    </row>
    <row r="30" spans="5:128" ht="20.25" customHeight="1" x14ac:dyDescent="0.15">
      <c r="E30" s="60"/>
      <c r="F30" s="61"/>
      <c r="G30" s="61"/>
      <c r="H30" s="73"/>
      <c r="I30" s="73"/>
      <c r="J30" s="102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49">
        <f>AU30*BB30</f>
        <v>0</v>
      </c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50"/>
    </row>
    <row r="31" spans="5:128" ht="20.25" customHeight="1" x14ac:dyDescent="0.15">
      <c r="E31" s="60"/>
      <c r="F31" s="61"/>
      <c r="G31" s="61"/>
      <c r="H31" s="73"/>
      <c r="I31" s="73"/>
      <c r="J31" s="102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49">
        <f>AU31*BB31</f>
        <v>0</v>
      </c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50"/>
    </row>
    <row r="32" spans="5:128" ht="20.25" customHeight="1" x14ac:dyDescent="0.15">
      <c r="E32" s="60"/>
      <c r="F32" s="61"/>
      <c r="G32" s="61"/>
      <c r="H32" s="73"/>
      <c r="I32" s="73"/>
      <c r="J32" s="73"/>
      <c r="K32" s="103" t="s">
        <v>31</v>
      </c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4"/>
      <c r="BJ32" s="90">
        <f>SUM(BJ29:BW31)</f>
        <v>0</v>
      </c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1"/>
      <c r="BZ32" s="15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</row>
    <row r="33" spans="5:97" ht="20.25" customHeight="1" thickBot="1" x14ac:dyDescent="0.2">
      <c r="E33" s="62"/>
      <c r="F33" s="63"/>
      <c r="G33" s="63"/>
      <c r="H33" s="109" t="s">
        <v>16</v>
      </c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10">
        <f>BJ28+BJ32</f>
        <v>0</v>
      </c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1"/>
    </row>
    <row r="34" spans="5:97" ht="20.25" customHeight="1" x14ac:dyDescent="0.15">
      <c r="E34" s="58" t="s">
        <v>8</v>
      </c>
      <c r="F34" s="59"/>
      <c r="G34" s="59"/>
      <c r="H34" s="72" t="s">
        <v>17</v>
      </c>
      <c r="I34" s="72"/>
      <c r="J34" s="72"/>
      <c r="K34" s="55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5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1"/>
      <c r="AV34" s="51"/>
      <c r="AW34" s="51"/>
      <c r="AX34" s="51"/>
      <c r="AY34" s="51"/>
      <c r="AZ34" s="51"/>
      <c r="BA34" s="51"/>
      <c r="BB34" s="54"/>
      <c r="BC34" s="54"/>
      <c r="BD34" s="54"/>
      <c r="BE34" s="54"/>
      <c r="BF34" s="54"/>
      <c r="BG34" s="54"/>
      <c r="BH34" s="54"/>
      <c r="BI34" s="54"/>
      <c r="BJ34" s="49">
        <f>AU34*BB34</f>
        <v>0</v>
      </c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50"/>
    </row>
    <row r="35" spans="5:97" ht="20.25" customHeight="1" x14ac:dyDescent="0.15">
      <c r="E35" s="60"/>
      <c r="F35" s="61"/>
      <c r="G35" s="61"/>
      <c r="H35" s="73"/>
      <c r="I35" s="73"/>
      <c r="J35" s="73"/>
      <c r="K35" s="55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5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1"/>
      <c r="AV35" s="51"/>
      <c r="AW35" s="51"/>
      <c r="AX35" s="51"/>
      <c r="AY35" s="51"/>
      <c r="AZ35" s="51"/>
      <c r="BA35" s="51"/>
      <c r="BB35" s="54"/>
      <c r="BC35" s="54"/>
      <c r="BD35" s="54"/>
      <c r="BE35" s="54"/>
      <c r="BF35" s="54"/>
      <c r="BG35" s="54"/>
      <c r="BH35" s="54"/>
      <c r="BI35" s="54"/>
      <c r="BJ35" s="49">
        <f>AU35*BB35</f>
        <v>0</v>
      </c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50"/>
    </row>
    <row r="36" spans="5:97" ht="20.25" customHeight="1" x14ac:dyDescent="0.15">
      <c r="E36" s="60"/>
      <c r="F36" s="61"/>
      <c r="G36" s="61"/>
      <c r="H36" s="73"/>
      <c r="I36" s="73"/>
      <c r="J36" s="73"/>
      <c r="K36" s="55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5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1"/>
      <c r="AV36" s="51"/>
      <c r="AW36" s="51"/>
      <c r="AX36" s="51"/>
      <c r="AY36" s="51"/>
      <c r="AZ36" s="51"/>
      <c r="BA36" s="51"/>
      <c r="BB36" s="54"/>
      <c r="BC36" s="54"/>
      <c r="BD36" s="54"/>
      <c r="BE36" s="54"/>
      <c r="BF36" s="54"/>
      <c r="BG36" s="54"/>
      <c r="BH36" s="54"/>
      <c r="BI36" s="54"/>
      <c r="BJ36" s="49">
        <f>AU36*BB36</f>
        <v>0</v>
      </c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50"/>
    </row>
    <row r="37" spans="5:97" ht="20.25" customHeight="1" x14ac:dyDescent="0.15">
      <c r="E37" s="60"/>
      <c r="F37" s="61"/>
      <c r="G37" s="61"/>
      <c r="H37" s="73"/>
      <c r="I37" s="73"/>
      <c r="J37" s="73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49">
        <f>AU37*BB37</f>
        <v>0</v>
      </c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50"/>
    </row>
    <row r="38" spans="5:97" ht="20.25" customHeight="1" x14ac:dyDescent="0.15">
      <c r="E38" s="60"/>
      <c r="F38" s="61"/>
      <c r="G38" s="61"/>
      <c r="H38" s="73"/>
      <c r="I38" s="73"/>
      <c r="J38" s="73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49">
        <f>AU38*BB38</f>
        <v>0</v>
      </c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50"/>
    </row>
    <row r="39" spans="5:97" ht="20.25" customHeight="1" x14ac:dyDescent="0.15">
      <c r="E39" s="60"/>
      <c r="F39" s="61"/>
      <c r="G39" s="61"/>
      <c r="H39" s="73"/>
      <c r="I39" s="73"/>
      <c r="J39" s="73"/>
      <c r="K39" s="57" t="s">
        <v>32</v>
      </c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90">
        <f>SUM(BJ34:BW38)</f>
        <v>0</v>
      </c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1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</row>
    <row r="40" spans="5:97" ht="20.25" customHeight="1" x14ac:dyDescent="0.15">
      <c r="E40" s="60"/>
      <c r="F40" s="61"/>
      <c r="G40" s="61"/>
      <c r="H40" s="101" t="s">
        <v>40</v>
      </c>
      <c r="I40" s="73"/>
      <c r="J40" s="73"/>
      <c r="K40" s="55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5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1"/>
      <c r="AV40" s="51"/>
      <c r="AW40" s="51"/>
      <c r="AX40" s="51"/>
      <c r="AY40" s="51"/>
      <c r="AZ40" s="51"/>
      <c r="BA40" s="51"/>
      <c r="BB40" s="54"/>
      <c r="BC40" s="54"/>
      <c r="BD40" s="54"/>
      <c r="BE40" s="54"/>
      <c r="BF40" s="54"/>
      <c r="BG40" s="54"/>
      <c r="BH40" s="54"/>
      <c r="BI40" s="54"/>
      <c r="BJ40" s="49">
        <f>AU40*BB40</f>
        <v>0</v>
      </c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50"/>
    </row>
    <row r="41" spans="5:97" ht="20.25" customHeight="1" x14ac:dyDescent="0.15">
      <c r="E41" s="60"/>
      <c r="F41" s="61"/>
      <c r="G41" s="61"/>
      <c r="H41" s="73"/>
      <c r="I41" s="73"/>
      <c r="J41" s="102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49">
        <f>AU41*BB41</f>
        <v>0</v>
      </c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50"/>
    </row>
    <row r="42" spans="5:97" ht="20.25" customHeight="1" x14ac:dyDescent="0.15">
      <c r="E42" s="60"/>
      <c r="F42" s="61"/>
      <c r="G42" s="61"/>
      <c r="H42" s="73"/>
      <c r="I42" s="73"/>
      <c r="J42" s="102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49">
        <f>AU42*BB42</f>
        <v>0</v>
      </c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50"/>
    </row>
    <row r="43" spans="5:97" ht="20.25" customHeight="1" x14ac:dyDescent="0.15">
      <c r="E43" s="60"/>
      <c r="F43" s="61"/>
      <c r="G43" s="61"/>
      <c r="H43" s="73"/>
      <c r="I43" s="73"/>
      <c r="J43" s="73"/>
      <c r="K43" s="57" t="s">
        <v>33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90">
        <f>SUM(BJ40:BW42)</f>
        <v>0</v>
      </c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1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</row>
    <row r="44" spans="5:97" ht="20.25" customHeight="1" thickBot="1" x14ac:dyDescent="0.2">
      <c r="E44" s="62"/>
      <c r="F44" s="63"/>
      <c r="G44" s="63"/>
      <c r="H44" s="92" t="s">
        <v>18</v>
      </c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3"/>
      <c r="BJ44" s="94">
        <f>BJ39+BJ43</f>
        <v>0</v>
      </c>
      <c r="BK44" s="95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7"/>
    </row>
    <row r="45" spans="5:97" ht="20.25" customHeight="1" thickBot="1" x14ac:dyDescent="0.2">
      <c r="E45" s="98" t="s">
        <v>19</v>
      </c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100"/>
      <c r="BJ45" s="86">
        <f>BJ33+BJ44</f>
        <v>0</v>
      </c>
      <c r="BK45" s="87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9"/>
    </row>
    <row r="46" spans="5:97" ht="17.25" customHeight="1" x14ac:dyDescent="0.15">
      <c r="E46" s="17"/>
      <c r="F46" s="23" t="s">
        <v>41</v>
      </c>
      <c r="G46" s="17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19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</row>
    <row r="47" spans="5:97" ht="16.5" customHeight="1" x14ac:dyDescent="0.15"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19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</row>
    <row r="48" spans="5:97" ht="25.5" customHeight="1" x14ac:dyDescent="0.15">
      <c r="E48" s="21" t="s">
        <v>39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19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</row>
    <row r="49" spans="5:130" ht="25.5" customHeight="1" x14ac:dyDescent="0.15">
      <c r="E49" s="147" t="s">
        <v>34</v>
      </c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8">
        <f>BJ28+BJ39</f>
        <v>0</v>
      </c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50" t="s">
        <v>0</v>
      </c>
      <c r="AL49" s="151"/>
      <c r="AM49" s="147" t="s">
        <v>35</v>
      </c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52"/>
      <c r="BJ49" s="153">
        <f>(BJ43+BJ32)</f>
        <v>0</v>
      </c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0" t="s">
        <v>0</v>
      </c>
      <c r="BW49" s="151"/>
      <c r="BX49" s="2"/>
      <c r="BY49" s="2"/>
      <c r="BZ49" s="2"/>
      <c r="CA49" s="2"/>
      <c r="CB49" s="2"/>
      <c r="CC49" s="2"/>
      <c r="DY49" s="15">
        <f>W49</f>
        <v>0</v>
      </c>
      <c r="DZ49" s="15">
        <f>BJ49</f>
        <v>0</v>
      </c>
    </row>
    <row r="50" spans="5:130" ht="29.25" customHeight="1" x14ac:dyDescent="0.15">
      <c r="E50" s="80" t="s">
        <v>20</v>
      </c>
      <c r="F50" s="80"/>
      <c r="G50" s="80"/>
      <c r="H50" s="4" t="s">
        <v>21</v>
      </c>
      <c r="BO50" s="22" t="s">
        <v>25</v>
      </c>
    </row>
    <row r="51" spans="5:130" ht="23.25" customHeight="1" x14ac:dyDescent="0.15"/>
  </sheetData>
  <mergeCells count="158">
    <mergeCell ref="DY9:EA9"/>
    <mergeCell ref="BJ49:BU49"/>
    <mergeCell ref="E45:BI45"/>
    <mergeCell ref="BJ45:BW45"/>
    <mergeCell ref="H40:J43"/>
    <mergeCell ref="K40:AB40"/>
    <mergeCell ref="AC40:AT40"/>
    <mergeCell ref="BJ42:BW42"/>
    <mergeCell ref="BV49:BW49"/>
    <mergeCell ref="BJ43:BW43"/>
    <mergeCell ref="H44:BI44"/>
    <mergeCell ref="E50:G50"/>
    <mergeCell ref="E49:V49"/>
    <mergeCell ref="W49:AJ49"/>
    <mergeCell ref="AK49:AL49"/>
    <mergeCell ref="AM49:BI49"/>
    <mergeCell ref="K42:AB42"/>
    <mergeCell ref="AC42:AT42"/>
    <mergeCell ref="AU42:BA42"/>
    <mergeCell ref="BB42:BI42"/>
    <mergeCell ref="K43:BI43"/>
    <mergeCell ref="K38:AB38"/>
    <mergeCell ref="AC38:AT38"/>
    <mergeCell ref="AU38:BA38"/>
    <mergeCell ref="BB38:BI38"/>
    <mergeCell ref="BJ38:BW38"/>
    <mergeCell ref="K39:BI39"/>
    <mergeCell ref="BJ39:BW39"/>
    <mergeCell ref="BJ44:BW44"/>
    <mergeCell ref="AU40:BA40"/>
    <mergeCell ref="BB40:BI40"/>
    <mergeCell ref="BJ40:BW40"/>
    <mergeCell ref="K41:AB41"/>
    <mergeCell ref="AC41:AT41"/>
    <mergeCell ref="AU41:BA41"/>
    <mergeCell ref="BB41:BI41"/>
    <mergeCell ref="BJ41:BW41"/>
    <mergeCell ref="H33:BI33"/>
    <mergeCell ref="BJ33:BW33"/>
    <mergeCell ref="E34:G44"/>
    <mergeCell ref="H34:J39"/>
    <mergeCell ref="K34:AB34"/>
    <mergeCell ref="AC34:AT34"/>
    <mergeCell ref="AU34:BA34"/>
    <mergeCell ref="BB34:BI34"/>
    <mergeCell ref="BJ34:BW34"/>
    <mergeCell ref="K35:AB35"/>
    <mergeCell ref="AC35:AT35"/>
    <mergeCell ref="AU35:BA35"/>
    <mergeCell ref="BB35:BI35"/>
    <mergeCell ref="BJ35:BW35"/>
    <mergeCell ref="K37:AB37"/>
    <mergeCell ref="AC37:AT37"/>
    <mergeCell ref="AU37:BA37"/>
    <mergeCell ref="BB37:BI37"/>
    <mergeCell ref="BJ37:BW37"/>
    <mergeCell ref="K36:AB36"/>
    <mergeCell ref="AC36:AT36"/>
    <mergeCell ref="AU36:BA36"/>
    <mergeCell ref="BB36:BI36"/>
    <mergeCell ref="BJ36:BW36"/>
    <mergeCell ref="K28:BI28"/>
    <mergeCell ref="BJ28:BW28"/>
    <mergeCell ref="H29:J32"/>
    <mergeCell ref="K29:AB29"/>
    <mergeCell ref="AC29:AT29"/>
    <mergeCell ref="AU29:BA29"/>
    <mergeCell ref="BB29:BI29"/>
    <mergeCell ref="BJ29:BW29"/>
    <mergeCell ref="K30:AB30"/>
    <mergeCell ref="AC30:AT30"/>
    <mergeCell ref="AU30:BA30"/>
    <mergeCell ref="BB30:BI30"/>
    <mergeCell ref="BJ30:BW30"/>
    <mergeCell ref="K31:AB31"/>
    <mergeCell ref="AC31:AT31"/>
    <mergeCell ref="AU31:BA31"/>
    <mergeCell ref="BB31:BI31"/>
    <mergeCell ref="BJ31:BW31"/>
    <mergeCell ref="K32:BI32"/>
    <mergeCell ref="BJ32:BW32"/>
    <mergeCell ref="BJ26:BW26"/>
    <mergeCell ref="K24:AB24"/>
    <mergeCell ref="AC24:AT24"/>
    <mergeCell ref="AU24:BA24"/>
    <mergeCell ref="BB24:BI24"/>
    <mergeCell ref="BJ24:BW24"/>
    <mergeCell ref="K27:AB27"/>
    <mergeCell ref="AC27:AT27"/>
    <mergeCell ref="AU27:BA27"/>
    <mergeCell ref="BB27:BI27"/>
    <mergeCell ref="BJ27:BW27"/>
    <mergeCell ref="BB23:BI23"/>
    <mergeCell ref="BJ23:BW23"/>
    <mergeCell ref="E21:AB21"/>
    <mergeCell ref="AC21:AT21"/>
    <mergeCell ref="AU21:BA21"/>
    <mergeCell ref="BB21:BI21"/>
    <mergeCell ref="BJ21:BW21"/>
    <mergeCell ref="E22:G33"/>
    <mergeCell ref="H22:J28"/>
    <mergeCell ref="K22:AB22"/>
    <mergeCell ref="K25:AB25"/>
    <mergeCell ref="AC25:AT25"/>
    <mergeCell ref="AU25:BA25"/>
    <mergeCell ref="BB25:BI25"/>
    <mergeCell ref="BJ25:BW25"/>
    <mergeCell ref="BB22:BI22"/>
    <mergeCell ref="BJ22:BW22"/>
    <mergeCell ref="K23:AB23"/>
    <mergeCell ref="AC23:AT23"/>
    <mergeCell ref="AU23:BA23"/>
    <mergeCell ref="K26:AB26"/>
    <mergeCell ref="AC26:AT26"/>
    <mergeCell ref="AU26:BA26"/>
    <mergeCell ref="BB26:BI26"/>
    <mergeCell ref="G16:Q16"/>
    <mergeCell ref="R16:AF16"/>
    <mergeCell ref="AM16:AV16"/>
    <mergeCell ref="AW16:BW16"/>
    <mergeCell ref="G17:Q17"/>
    <mergeCell ref="R17:AF17"/>
    <mergeCell ref="AM17:AV17"/>
    <mergeCell ref="AW17:BW17"/>
    <mergeCell ref="AC22:AT22"/>
    <mergeCell ref="AU22:BA22"/>
    <mergeCell ref="G18:Q18"/>
    <mergeCell ref="R18:AF18"/>
    <mergeCell ref="AM18:AV18"/>
    <mergeCell ref="AW18:BW18"/>
    <mergeCell ref="AM19:AV19"/>
    <mergeCell ref="AW19:BW19"/>
    <mergeCell ref="F19:AJ19"/>
    <mergeCell ref="G13:M13"/>
    <mergeCell ref="N13:AD13"/>
    <mergeCell ref="AE13:AG13"/>
    <mergeCell ref="AL13:AU13"/>
    <mergeCell ref="AV13:BX13"/>
    <mergeCell ref="G14:M14"/>
    <mergeCell ref="N14:AD14"/>
    <mergeCell ref="AE14:AG14"/>
    <mergeCell ref="AL14:AU14"/>
    <mergeCell ref="AV14:BX14"/>
    <mergeCell ref="BF2:BX2"/>
    <mergeCell ref="F3:BA3"/>
    <mergeCell ref="F4:L4"/>
    <mergeCell ref="M4:AP4"/>
    <mergeCell ref="E6:BW6"/>
    <mergeCell ref="G12:M12"/>
    <mergeCell ref="N12:AD12"/>
    <mergeCell ref="AE12:AG12"/>
    <mergeCell ref="AL12:AU12"/>
    <mergeCell ref="AV12:BX12"/>
    <mergeCell ref="P9:R9"/>
    <mergeCell ref="S9:BM9"/>
    <mergeCell ref="P10:R10"/>
    <mergeCell ref="S10:BM10"/>
    <mergeCell ref="P8:BM8"/>
  </mergeCells>
  <phoneticPr fontId="2"/>
  <dataValidations count="1">
    <dataValidation imeMode="off" allowBlank="1" showInputMessage="1" showErrorMessage="1" sqref="AU40:BI42 N12:AD14 AU29:BI31 AU22:BI27 AU34:BI38 BJ22:BJ49 BK22:BW48" xr:uid="{96A4EEFF-A30B-4CFF-901F-88DB3F34F44D}"/>
  </dataValidations>
  <printOptions horizontalCentered="1" verticalCentered="1"/>
  <pageMargins left="0" right="0" top="0" bottom="0" header="0.23622047244094491" footer="0.19685039370078741"/>
  <pageSetup paperSize="9" scale="7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見積書(補助対象)</vt:lpstr>
      <vt:lpstr>見積書(補助対象外)</vt:lpstr>
      <vt:lpstr>'見積書(補助対象)'!Print_Area</vt:lpstr>
      <vt:lpstr>'見積書(補助対象外)'!Print_Area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j-hayashi</dc:creator>
  <cp:lastModifiedBy>吉田 公</cp:lastModifiedBy>
  <cp:lastPrinted>2024-06-17T06:35:06Z</cp:lastPrinted>
  <dcterms:created xsi:type="dcterms:W3CDTF">2013-03-14T01:42:07Z</dcterms:created>
  <dcterms:modified xsi:type="dcterms:W3CDTF">2024-06-18T09:31:54Z</dcterms:modified>
</cp:coreProperties>
</file>